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00" tabRatio="521" activeTab="2"/>
  </bookViews>
  <sheets>
    <sheet name="annexe 2 (qualification)" sheetId="5" r:id="rId1"/>
    <sheet name="annexe 2_1 (cout-surcout)" sheetId="1" r:id="rId2"/>
    <sheet name="annexe 3 (contreparties)" sheetId="2" r:id="rId3"/>
  </sheets>
  <externalReferences>
    <externalReference r:id="rId4"/>
  </externalReferences>
  <definedNames>
    <definedName name="_xlnm._FilterDatabase" localSheetId="1" hidden="1">'annexe 2_1 (cout-surcout)'!$A$23:$H$190</definedName>
    <definedName name="choix">#REF!</definedName>
    <definedName name="facturation">#REF!</definedName>
    <definedName name="_xlnm.Print_Titles" localSheetId="1">'annexe 2_1 (cout-surcout)'!$20:$20</definedName>
    <definedName name="Oui">#REF!</definedName>
    <definedName name="visite_centre">[1]Liste1!$A$1:$A$2</definedName>
    <definedName name="_xlnm.Print_Area" localSheetId="0">'annexe 2 (qualification)'!$A$2:$F$19</definedName>
    <definedName name="_xlnm.Print_Area" localSheetId="1">'annexe 2_1 (cout-surcout)'!$A$1:$H$194</definedName>
    <definedName name="_xlnm.Print_Area" localSheetId="2">'annexe 3 (contreparties)'!$A$2:$C$21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7" i="1" l="1"/>
  <c r="F156" i="1"/>
  <c r="F158" i="1"/>
  <c r="G158" i="1" s="1"/>
  <c r="F159" i="1" l="1"/>
  <c r="G159" i="1" s="1"/>
  <c r="F144" i="1"/>
  <c r="F143" i="1"/>
  <c r="F29" i="1"/>
  <c r="G29" i="1" s="1"/>
  <c r="F186" i="1"/>
  <c r="F185" i="1"/>
  <c r="F180" i="1"/>
  <c r="G180" i="1" s="1"/>
  <c r="F179" i="1"/>
  <c r="G179" i="1" s="1"/>
  <c r="F168" i="1"/>
  <c r="G168" i="1" s="1"/>
  <c r="F162" i="1"/>
  <c r="F163" i="1"/>
  <c r="G163" i="1" s="1"/>
  <c r="F155" i="1"/>
  <c r="F154" i="1"/>
  <c r="F153" i="1"/>
  <c r="F138" i="1"/>
  <c r="G138" i="1" s="1"/>
  <c r="F135" i="1"/>
  <c r="G135" i="1" s="1"/>
  <c r="F132" i="1"/>
  <c r="G132" i="1" s="1"/>
  <c r="G79" i="1"/>
  <c r="F73" i="1"/>
  <c r="F71" i="1" l="1"/>
  <c r="F182" i="1"/>
  <c r="G182" i="1" s="1"/>
  <c r="F176" i="1"/>
  <c r="G176" i="1" s="1"/>
  <c r="F175" i="1"/>
  <c r="G175" i="1" s="1"/>
  <c r="F173" i="1"/>
  <c r="G173" i="1" s="1"/>
  <c r="F171" i="1"/>
  <c r="F166" i="1"/>
  <c r="G166" i="1" s="1"/>
  <c r="F164" i="1"/>
  <c r="G164" i="1" s="1"/>
  <c r="F160" i="1"/>
  <c r="F149" i="1"/>
  <c r="F148" i="1"/>
  <c r="F147" i="1"/>
  <c r="F142" i="1"/>
  <c r="F141" i="1"/>
  <c r="F139" i="1"/>
  <c r="F146" i="1"/>
  <c r="G146" i="1" s="1"/>
  <c r="F177" i="1" l="1"/>
  <c r="G177" i="1" s="1"/>
  <c r="F184" i="1" l="1"/>
  <c r="F136" i="1" l="1"/>
  <c r="G136" i="1" s="1"/>
  <c r="F133" i="1"/>
  <c r="G133" i="1" s="1"/>
  <c r="F130" i="1"/>
  <c r="G130" i="1" s="1"/>
  <c r="G78" i="1"/>
  <c r="G105" i="1" l="1"/>
  <c r="G80" i="1"/>
  <c r="F85" i="1"/>
  <c r="G85" i="1" s="1"/>
  <c r="C33" i="2"/>
  <c r="F54" i="1" l="1"/>
  <c r="G54" i="1" s="1"/>
  <c r="F55" i="1"/>
  <c r="G55" i="1" s="1"/>
  <c r="F56" i="1"/>
  <c r="G56" i="1" s="1"/>
  <c r="F57" i="1"/>
  <c r="G57" i="1" s="1"/>
  <c r="F58" i="1"/>
  <c r="G58" i="1" s="1"/>
  <c r="F53" i="1" l="1"/>
  <c r="G53" i="1" s="1"/>
  <c r="F52" i="1"/>
  <c r="G52" i="1" s="1"/>
  <c r="F51" i="1"/>
  <c r="G51" i="1" s="1"/>
  <c r="F183" i="1" l="1"/>
  <c r="F119" i="1"/>
  <c r="G119" i="1" s="1"/>
  <c r="F128" i="1"/>
  <c r="G128" i="1" s="1"/>
  <c r="F127" i="1"/>
  <c r="G127" i="1" s="1"/>
  <c r="F126" i="1"/>
  <c r="G126" i="1" s="1"/>
  <c r="F125" i="1"/>
  <c r="G125" i="1" s="1"/>
  <c r="F124" i="1"/>
  <c r="G124" i="1" s="1"/>
  <c r="F123" i="1"/>
  <c r="G123" i="1" s="1"/>
  <c r="F122" i="1"/>
  <c r="G122" i="1" s="1"/>
  <c r="F121" i="1"/>
  <c r="G121" i="1" s="1"/>
  <c r="F120" i="1"/>
  <c r="G120" i="1" s="1"/>
  <c r="F106" i="1"/>
  <c r="G106" i="1" s="1"/>
  <c r="F107" i="1"/>
  <c r="G107" i="1" s="1"/>
  <c r="F77" i="1"/>
  <c r="G77" i="1" s="1"/>
  <c r="F76" i="1"/>
  <c r="G76" i="1" s="1"/>
  <c r="F75" i="1" l="1"/>
  <c r="G75" i="1" s="1"/>
  <c r="F35" i="1"/>
  <c r="F100" i="1"/>
  <c r="G100" i="1" s="1"/>
  <c r="F99" i="1"/>
  <c r="G99" i="1" s="1"/>
  <c r="F98" i="1"/>
  <c r="G98" i="1" s="1"/>
  <c r="F86" i="1"/>
  <c r="G86" i="1" s="1"/>
  <c r="F87" i="1"/>
  <c r="G87" i="1" s="1"/>
  <c r="F88" i="1"/>
  <c r="G88" i="1" s="1"/>
  <c r="F89" i="1"/>
  <c r="G89" i="1" s="1"/>
  <c r="B9" i="2"/>
  <c r="B8" i="2"/>
  <c r="B7" i="2"/>
  <c r="B6" i="2"/>
  <c r="B5" i="2"/>
  <c r="B4" i="2"/>
  <c r="F178" i="1"/>
  <c r="G178" i="1" s="1"/>
  <c r="F174" i="1"/>
  <c r="G174" i="1" s="1"/>
  <c r="F172" i="1"/>
  <c r="G172" i="1" s="1"/>
  <c r="F170" i="1"/>
  <c r="F169" i="1"/>
  <c r="G169" i="1" s="1"/>
  <c r="F167" i="1"/>
  <c r="G167" i="1" s="1"/>
  <c r="F165" i="1"/>
  <c r="G165" i="1" s="1"/>
  <c r="F161" i="1"/>
  <c r="F152" i="1"/>
  <c r="F151" i="1"/>
  <c r="F150" i="1"/>
  <c r="F145" i="1"/>
  <c r="G145" i="1" s="1"/>
  <c r="F140" i="1"/>
  <c r="F137" i="1"/>
  <c r="G137" i="1" s="1"/>
  <c r="F134" i="1"/>
  <c r="G134" i="1" s="1"/>
  <c r="F131" i="1"/>
  <c r="G131" i="1" s="1"/>
  <c r="F118" i="1"/>
  <c r="G118" i="1" s="1"/>
  <c r="F116" i="1"/>
  <c r="G116" i="1" s="1"/>
  <c r="F115" i="1"/>
  <c r="G115" i="1" s="1"/>
  <c r="F113" i="1"/>
  <c r="G113" i="1" s="1"/>
  <c r="F112" i="1"/>
  <c r="F111" i="1"/>
  <c r="G111" i="1" s="1"/>
  <c r="F110" i="1"/>
  <c r="G110" i="1" s="1"/>
  <c r="F109" i="1"/>
  <c r="G109" i="1" s="1"/>
  <c r="F104" i="1"/>
  <c r="G104" i="1" s="1"/>
  <c r="F102" i="1"/>
  <c r="G102" i="1" s="1"/>
  <c r="F96" i="1"/>
  <c r="G96" i="1" s="1"/>
  <c r="F95" i="1"/>
  <c r="G95" i="1" s="1"/>
  <c r="F94" i="1"/>
  <c r="G94" i="1" s="1"/>
  <c r="F93" i="1"/>
  <c r="G93" i="1" s="1"/>
  <c r="F91" i="1"/>
  <c r="G91" i="1" s="1"/>
  <c r="F90" i="1"/>
  <c r="G90" i="1" s="1"/>
  <c r="F83" i="1"/>
  <c r="G83" i="1" s="1"/>
  <c r="F82" i="1"/>
  <c r="G82" i="1" s="1"/>
  <c r="F74" i="1"/>
  <c r="F72" i="1"/>
  <c r="F69" i="1"/>
  <c r="G69" i="1" s="1"/>
  <c r="F68" i="1"/>
  <c r="G68" i="1" s="1"/>
  <c r="F67" i="1"/>
  <c r="G67" i="1" s="1"/>
  <c r="F65" i="1"/>
  <c r="G65" i="1" s="1"/>
  <c r="F60" i="1"/>
  <c r="G60" i="1" s="1"/>
  <c r="F63" i="1"/>
  <c r="G63" i="1" s="1"/>
  <c r="F62" i="1"/>
  <c r="G62" i="1" s="1"/>
  <c r="F61" i="1"/>
  <c r="G61" i="1" s="1"/>
  <c r="F47" i="1"/>
  <c r="G47" i="1" s="1"/>
  <c r="F46" i="1"/>
  <c r="G46" i="1" s="1"/>
  <c r="F45" i="1"/>
  <c r="G45" i="1" s="1"/>
  <c r="F44" i="1"/>
  <c r="G44" i="1" s="1"/>
  <c r="F43" i="1"/>
  <c r="G43" i="1" s="1"/>
  <c r="F42" i="1"/>
  <c r="G42" i="1" s="1"/>
  <c r="F41" i="1"/>
  <c r="G41" i="1" s="1"/>
  <c r="F40" i="1"/>
  <c r="F39" i="1"/>
  <c r="F38" i="1"/>
  <c r="G38" i="1" s="1"/>
  <c r="F36" i="1"/>
  <c r="F34" i="1"/>
  <c r="G34" i="1" s="1"/>
  <c r="F33" i="1"/>
  <c r="G33" i="1" s="1"/>
  <c r="F32" i="1"/>
  <c r="G32" i="1" s="1"/>
  <c r="F28" i="1"/>
  <c r="G28" i="1" s="1"/>
  <c r="F27" i="1"/>
  <c r="G27" i="1" s="1"/>
  <c r="F25" i="1"/>
  <c r="G25" i="1" s="1"/>
  <c r="F24" i="1"/>
  <c r="F23" i="1"/>
  <c r="G23" i="1" s="1"/>
  <c r="G194" i="1" l="1"/>
</calcChain>
</file>

<file path=xl/sharedStrings.xml><?xml version="1.0" encoding="utf-8"?>
<sst xmlns="http://schemas.openxmlformats.org/spreadsheetml/2006/main" count="710" uniqueCount="385">
  <si>
    <t>Entreprise promoteur</t>
  </si>
  <si>
    <t>Investigateur</t>
  </si>
  <si>
    <t>Nombre prévisionnel de patients pour le centre</t>
  </si>
  <si>
    <t>TOTAL</t>
  </si>
  <si>
    <t>FORFAITS</t>
  </si>
  <si>
    <t>TACHES D'INVESTIGATION</t>
  </si>
  <si>
    <t>ACTES NOMENCLATURES</t>
  </si>
  <si>
    <t>ACTES NON NOMENCLATURES SERVICES CLINIQUES ET MEDICO TECHNIQUES</t>
  </si>
  <si>
    <t>Désignation des actes  et prestations réalisés :</t>
  </si>
  <si>
    <t>Nombre d'items par patient ou pour le centre</t>
  </si>
  <si>
    <t>Total des frais pour un patient ou pour le centre 
€</t>
  </si>
  <si>
    <t>Total pour le nombre des patients du centre ou pour le centre
€</t>
  </si>
  <si>
    <t xml:space="preserve">Forfait frais fixes administratifs </t>
  </si>
  <si>
    <t xml:space="preserve">coût </t>
  </si>
  <si>
    <t>surcoût</t>
  </si>
  <si>
    <t>coût</t>
  </si>
  <si>
    <t>Entreprise CRO</t>
  </si>
  <si>
    <t>Recherche (Acronyme ou référence promoteur)</t>
  </si>
  <si>
    <t>Investigateur + numéro étude</t>
  </si>
  <si>
    <t>Structure interne de rattachement (Pôle, service,…)</t>
  </si>
  <si>
    <t>Désignation</t>
  </si>
  <si>
    <t>Commentaire/remarque</t>
  </si>
  <si>
    <t>Total</t>
  </si>
  <si>
    <t>CRO (le cas échéant)</t>
  </si>
  <si>
    <t>Pôle / Unité</t>
  </si>
  <si>
    <t>Recherche n° EudraCt ou Idrcb</t>
  </si>
  <si>
    <t>X</t>
  </si>
  <si>
    <t xml:space="preserve">X </t>
  </si>
  <si>
    <t>&gt; à 2 bras de traitement</t>
  </si>
  <si>
    <t xml:space="preserve">
items :       </t>
  </si>
  <si>
    <t>Définitions des différentes typologies de recherche</t>
  </si>
  <si>
    <t xml:space="preserve">Destruction </t>
  </si>
  <si>
    <t xml:space="preserve">Conditions particulières de conservation </t>
  </si>
  <si>
    <t xml:space="preserve">Etiquetage ou Ré-étiquetage </t>
  </si>
  <si>
    <t xml:space="preserve">&lt;10 unités </t>
  </si>
  <si>
    <t>entre 10 et 50 </t>
  </si>
  <si>
    <t xml:space="preserve">&gt;50 </t>
  </si>
  <si>
    <t>Matrice de calcul des coûts et surcoûts engagés pour la réalisation de la recherche biomédicale à finalité commerciale</t>
  </si>
  <si>
    <t xml:space="preserve">Montant de la contrepartie </t>
  </si>
  <si>
    <t>Etablissement de Santé</t>
  </si>
  <si>
    <t>Niveau de Complexité de la recherche :</t>
  </si>
  <si>
    <t>Phase I/II ou Recherche pré-Marquage CE</t>
  </si>
  <si>
    <t>Implication d'un service de pédiatrie</t>
  </si>
  <si>
    <t>3 niveaux de "complexité" de recherche en fonction du nombre de croix</t>
  </si>
  <si>
    <t>Niveau 1</t>
  </si>
  <si>
    <t>&lt;2</t>
  </si>
  <si>
    <t>Niveau 2</t>
  </si>
  <si>
    <t>Niveau 3</t>
  </si>
  <si>
    <t>3 et plus</t>
  </si>
  <si>
    <t>PHARMACIE - RADIOPHARMACIE - DISPOITIF MEDICAL</t>
  </si>
  <si>
    <t>AUTRES COUTS / SURCOUTS IMPUTABLES A L'ESSAI</t>
  </si>
  <si>
    <t>IMAGERIE</t>
  </si>
  <si>
    <t>SEJOURS ET CONSULTATIONS</t>
  </si>
  <si>
    <t>Avec hospitalisation* (&gt;4h) et/ou acte réalisé avec asepsie (secteur stérile, bloc)</t>
  </si>
  <si>
    <t>par personnel</t>
  </si>
  <si>
    <t>n° FINESS</t>
  </si>
  <si>
    <t>BIOLOGIE - ANATOMO-PATHOLOGIE</t>
  </si>
  <si>
    <t>tarif CCAM</t>
  </si>
  <si>
    <t>Réalisation de points multiples PK et/ou PD et/ou screening moléculaire</t>
  </si>
  <si>
    <t>Réalisation dans une spécialité de prise en charge coûteuse (Réanimation, Soins Intensifs, Soins palliatifs, Chirurgie, Brulés, Greffes, Services d'urgence, cancérologie)</t>
  </si>
  <si>
    <t xml:space="preserve">* si requis par le protocole pour les essais DM </t>
  </si>
  <si>
    <t>Forfaits logistiques</t>
  </si>
  <si>
    <t>Nom de l'établissement coordinateur ou associé</t>
  </si>
  <si>
    <t>Actes nomenclaturés</t>
  </si>
  <si>
    <t>Actes non nomenclaturés</t>
  </si>
  <si>
    <t>ANATOMO-PATHOLOGIE - Acte hors nomenclature CCAM</t>
  </si>
  <si>
    <t>ANATOMO-PATHOLOGIE - Acte nomenclaturé CCAM</t>
  </si>
  <si>
    <t>Estimation du temps TEC  - Cout Horaire 42€/h</t>
  </si>
  <si>
    <t>Estimation du temps médical - Cout Horaire 85€/h</t>
  </si>
  <si>
    <t>Estimation du temps infirmier - Cout Horaire 38€/h</t>
  </si>
  <si>
    <t>BIOLOGIE - Acte nomenclaturé - NABM RIHN</t>
  </si>
  <si>
    <t>BIOLOGIE - Acte hors NABM RIHN</t>
  </si>
  <si>
    <t xml:space="preserve">Montant unitaire € </t>
  </si>
  <si>
    <t>Coût ou surcoût</t>
  </si>
  <si>
    <t xml:space="preserve">Limite d'occurrence 
</t>
  </si>
  <si>
    <t>Impliquant plus de 2 services et/ou Pôles Médico-Techniques et/ou imagerie couteuse en plus de la pharmacie et du service de l'investigateur</t>
  </si>
  <si>
    <t>Qualification du type de recherche pour la réalisation de la matrice de la convention unique pour les recherches biomédicales à finalité commerciale</t>
  </si>
  <si>
    <t xml:space="preserve">Le Promoteur fournit gratuitement </t>
  </si>
  <si>
    <t>Total coût</t>
  </si>
  <si>
    <t>Total surcoût</t>
  </si>
  <si>
    <t xml:space="preserve">Par centre </t>
  </si>
  <si>
    <t>Par ordonnance</t>
  </si>
  <si>
    <t>Fil de l'eau</t>
  </si>
  <si>
    <t>Par campagne</t>
  </si>
  <si>
    <t>Par visite</t>
  </si>
  <si>
    <t>Par acte</t>
  </si>
  <si>
    <t>Par reception/ livraison</t>
  </si>
  <si>
    <t>Par appel</t>
  </si>
  <si>
    <t>Par plateau</t>
  </si>
  <si>
    <t xml:space="preserve">Par produit
Prix d’achat </t>
  </si>
  <si>
    <t>Par examen
Frais réel</t>
  </si>
  <si>
    <t>Par examen</t>
  </si>
  <si>
    <t>Par patient</t>
  </si>
  <si>
    <t>Par bloc ou biopsie envoyés</t>
  </si>
  <si>
    <t>Par point de PK
30min</t>
  </si>
  <si>
    <t>Par protocole
1h</t>
  </si>
  <si>
    <r>
      <t xml:space="preserve">Définition des Contreparties
</t>
    </r>
    <r>
      <rPr>
        <sz val="10"/>
        <color theme="0"/>
        <rFont val="Calibri"/>
        <family val="2"/>
        <scheme val="minor"/>
      </rPr>
      <t>annexe optionnelle spécifique pour chaque établissement, maison ou centre de santé participant à la recherche</t>
    </r>
  </si>
  <si>
    <r>
      <t>Destinataire des contreparties</t>
    </r>
    <r>
      <rPr>
        <sz val="11"/>
        <rFont val="Calibri"/>
        <family val="2"/>
        <scheme val="minor"/>
      </rPr>
      <t xml:space="preserve"> (un seul destinataire par établissement signataire)</t>
    </r>
  </si>
  <si>
    <r>
      <t xml:space="preserve">Affectation des contreparties par l'établissement ou la structure tierce </t>
    </r>
    <r>
      <rPr>
        <b/>
        <i/>
        <sz val="11"/>
        <rFont val="Calibri"/>
        <family val="2"/>
        <scheme val="minor"/>
      </rPr>
      <t>(optionnelle)</t>
    </r>
  </si>
  <si>
    <r>
      <rPr>
        <b/>
        <sz val="11"/>
        <rFont val="Calibri"/>
        <family val="2"/>
        <scheme val="minor"/>
      </rPr>
      <t xml:space="preserve">Forfait maintenance des appareils
</t>
    </r>
    <r>
      <rPr>
        <sz val="9"/>
        <rFont val="Calibri"/>
        <family val="2"/>
        <scheme val="minor"/>
      </rPr>
      <t>(si donnée de calibrage fournie)</t>
    </r>
  </si>
  <si>
    <r>
      <rPr>
        <b/>
        <sz val="11"/>
        <rFont val="Calibri"/>
        <family val="2"/>
        <scheme val="minor"/>
      </rPr>
      <t>Forfait de conservation à visée de recherche</t>
    </r>
    <r>
      <rPr>
        <sz val="11"/>
        <rFont val="Calibri"/>
        <family val="2"/>
        <scheme val="minor"/>
      </rPr>
      <t xml:space="preserve">
</t>
    </r>
    <r>
      <rPr>
        <sz val="9"/>
        <rFont val="Calibri"/>
        <family val="2"/>
        <scheme val="minor"/>
      </rPr>
      <t>Stockage et sortie quelque soit la nature de l'échantillon (serum plasma, urine, ADN…) si requis par le protocole</t>
    </r>
  </si>
  <si>
    <r>
      <rPr>
        <b/>
        <sz val="11"/>
        <color theme="1"/>
        <rFont val="Calibri"/>
        <family val="2"/>
        <scheme val="minor"/>
      </rPr>
      <t>Forfait imagerie complexe</t>
    </r>
    <r>
      <rPr>
        <sz val="11"/>
        <color theme="1"/>
        <rFont val="Calibri"/>
        <family val="2"/>
        <scheme val="minor"/>
      </rPr>
      <t xml:space="preserve">
</t>
    </r>
    <r>
      <rPr>
        <sz val="9"/>
        <color theme="1"/>
        <rFont val="Calibri"/>
        <family val="2"/>
        <scheme val="minor"/>
      </rPr>
      <t>Si le protocole requiert une expertise spécifique d'imagerie. Sur justificatif</t>
    </r>
  </si>
  <si>
    <r>
      <rPr>
        <b/>
        <sz val="11"/>
        <color theme="1"/>
        <rFont val="Calibri"/>
        <family val="2"/>
        <scheme val="minor"/>
      </rPr>
      <t xml:space="preserve">Forfait de maintenance spécifique </t>
    </r>
    <r>
      <rPr>
        <sz val="9"/>
        <color theme="1"/>
        <rFont val="Calibri"/>
        <family val="2"/>
        <scheme val="minor"/>
      </rPr>
      <t>(si  non déjà pris en compte)</t>
    </r>
  </si>
  <si>
    <r>
      <rPr>
        <b/>
        <sz val="11"/>
        <color theme="1"/>
        <rFont val="Calibri"/>
        <family val="2"/>
        <scheme val="minor"/>
      </rPr>
      <t xml:space="preserve">Attribution d'un traitement au patient </t>
    </r>
    <r>
      <rPr>
        <sz val="9"/>
        <color theme="1"/>
        <rFont val="Calibri"/>
        <family val="2"/>
        <scheme val="minor"/>
      </rPr>
      <t xml:space="preserve">(appel d’un serveur vocal - IVRS) </t>
    </r>
  </si>
  <si>
    <r>
      <rPr>
        <b/>
        <sz val="11"/>
        <color theme="1"/>
        <rFont val="Calibri"/>
        <family val="2"/>
        <scheme val="minor"/>
      </rPr>
      <t>Audits (y compris temps de préparation)</t>
    </r>
    <r>
      <rPr>
        <sz val="11"/>
        <color theme="1"/>
        <rFont val="Calibri"/>
        <family val="2"/>
        <scheme val="minor"/>
      </rPr>
      <t xml:space="preserve">
</t>
    </r>
    <r>
      <rPr>
        <sz val="9"/>
        <color theme="1"/>
        <rFont val="Calibri"/>
        <family val="2"/>
        <scheme val="minor"/>
      </rPr>
      <t>Interne simple par le promoteur : 200 €  par audit (si durée &gt; 4H de présence effective du pharmacien = 300€. Ne sont pas concernées les inspections des autorités compétentes)</t>
    </r>
  </si>
  <si>
    <r>
      <rPr>
        <b/>
        <sz val="11"/>
        <color theme="1"/>
        <rFont val="Calibri"/>
        <family val="2"/>
        <scheme val="minor"/>
      </rPr>
      <t xml:space="preserve">Traçabilité spécifique
</t>
    </r>
    <r>
      <rPr>
        <sz val="9"/>
        <color theme="1"/>
        <rFont val="Calibri"/>
        <family val="2"/>
        <scheme val="minor"/>
      </rPr>
      <t>Un seul forfait à 70 € pour la totalité de l'essai: MDS, DMI et stupéfiants</t>
    </r>
  </si>
  <si>
    <r>
      <rPr>
        <b/>
        <sz val="11"/>
        <color theme="1"/>
        <rFont val="Calibri"/>
        <family val="2"/>
        <scheme val="minor"/>
      </rPr>
      <t xml:space="preserve">Référencement et saisie d’un protocole dans un logiciel de prescription </t>
    </r>
    <r>
      <rPr>
        <sz val="9"/>
        <color theme="1"/>
        <rFont val="Calibri"/>
        <family val="2"/>
        <scheme val="minor"/>
      </rPr>
      <t>(uniquement au cas par cas sur justificatif si reconstitution complexe de produits à l’essai (par ex. : cytotoxiques, anticorps monoclonaux)</t>
    </r>
  </si>
  <si>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</si>
  <si>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r>
      <t xml:space="preserve">Par consultation
</t>
    </r>
    <r>
      <rPr>
        <sz val="9"/>
        <rFont val="Calibri"/>
        <family val="2"/>
        <scheme val="minor"/>
      </rPr>
      <t>CS ou CNPSY ou CSC</t>
    </r>
  </si>
  <si>
    <r>
      <t xml:space="preserve">Forfait par visite
</t>
    </r>
    <r>
      <rPr>
        <sz val="9"/>
        <rFont val="Calibri"/>
        <family val="2"/>
        <scheme val="minor"/>
      </rPr>
      <t>355€ (forfait +1 heure temps médical +1 heure temps infirmiers)</t>
    </r>
  </si>
  <si>
    <r>
      <t xml:space="preserve">Par EIG 
</t>
    </r>
    <r>
      <rPr>
        <sz val="9"/>
        <color theme="1"/>
        <rFont val="Calibri"/>
        <family val="2"/>
        <scheme val="minor"/>
      </rPr>
      <t>1h de tps TEC et 20min de tps médical</t>
    </r>
  </si>
  <si>
    <r>
      <t xml:space="preserve">Par audits
</t>
    </r>
    <r>
      <rPr>
        <sz val="9"/>
        <color theme="1"/>
        <rFont val="Calibri"/>
        <family val="2"/>
        <scheme val="minor"/>
      </rPr>
      <t>200 €
Si au-delà de 4H = 300€</t>
    </r>
  </si>
  <si>
    <r>
      <t xml:space="preserve">Forfait par visite
</t>
    </r>
    <r>
      <rPr>
        <sz val="9"/>
        <rFont val="Calibri"/>
        <family val="2"/>
        <scheme val="minor"/>
      </rPr>
      <t>666€ (forfait + 2 heures temps médical + 2 heures de temps infirmiers)                          petit déjeuner (forfait 4€ inclu)</t>
    </r>
  </si>
  <si>
    <t>Dans le cadre des actes supplémentaires/visite :
* 15 MN / visite pour les prélèvements sanguins et/ou d'urine pour l'analyse centralisée     
* 15 MN /visite pour la mesure des signes vitaux    
* 15 MN / visite pour injection du traitement de l'étude    
* 30 MN / visite pour pose et retrait de perfusion    
* 30 MN / visite pour pose et retrait de cathéter    
* 15 MN pour l'aide au médecin pour l'envoi pour relecture au laboratoire centralisé   
* 15 MN / point de PK/PD</t>
  </si>
  <si>
    <t>Par visite
30min</t>
  </si>
  <si>
    <t xml:space="preserve">Niveau </t>
  </si>
  <si>
    <t>Coût</t>
  </si>
  <si>
    <r>
      <t xml:space="preserve">Par centre acceptant cette spécificité
</t>
    </r>
    <r>
      <rPr>
        <i/>
        <sz val="11"/>
        <rFont val="Calibri"/>
        <family val="2"/>
        <scheme val="minor"/>
      </rPr>
      <t>(à la demande explicite du promoteur)
Si applicable</t>
    </r>
  </si>
  <si>
    <r>
      <t>Temps Coordination pour la mise en place dans un service de garde</t>
    </r>
    <r>
      <rPr>
        <sz val="11"/>
        <rFont val="Calibri"/>
        <family val="2"/>
        <scheme val="minor"/>
      </rPr>
      <t xml:space="preserve">: </t>
    </r>
    <r>
      <rPr>
        <sz val="10"/>
        <rFont val="Calibri"/>
        <family val="2"/>
        <scheme val="minor"/>
      </rPr>
      <t>Réunion de mep, rédaction flag et procédure, Formation</t>
    </r>
    <r>
      <rPr>
        <sz val="11"/>
        <rFont val="Calibri"/>
        <family val="2"/>
        <scheme val="minor"/>
      </rPr>
      <t xml:space="preserve">
</t>
    </r>
    <r>
      <rPr>
        <sz val="10"/>
        <rFont val="Calibri"/>
        <family val="2"/>
        <scheme val="minor"/>
      </rPr>
      <t>Tps TEC coord: 8hx42€
Tps Tech labo Form: 6hx2x42€</t>
    </r>
  </si>
  <si>
    <r>
      <t>Temps de mise en place d'une activité "Central Lab" au pôle de biologie/CRB</t>
    </r>
    <r>
      <rPr>
        <sz val="11"/>
        <rFont val="Calibri"/>
        <family val="2"/>
        <scheme val="minor"/>
      </rPr>
      <t xml:space="preserve">
</t>
    </r>
    <r>
      <rPr>
        <sz val="10"/>
        <rFont val="Calibri"/>
        <family val="2"/>
        <scheme val="minor"/>
      </rPr>
      <t>Temps Tech Labo: 9hx42€</t>
    </r>
  </si>
  <si>
    <r>
      <rPr>
        <b/>
        <sz val="11"/>
        <rFont val="Calibri"/>
        <family val="2"/>
        <scheme val="minor"/>
      </rPr>
      <t>Réactifs &amp; Consommables:</t>
    </r>
    <r>
      <rPr>
        <b/>
        <sz val="10"/>
        <rFont val="Calibri"/>
        <family val="2"/>
        <scheme val="minor"/>
      </rPr>
      <t xml:space="preserve"> </t>
    </r>
    <r>
      <rPr>
        <sz val="10"/>
        <rFont val="Calibri"/>
        <family val="2"/>
        <scheme val="minor"/>
      </rPr>
      <t>Imposé par le protocole. Hors analyses de routine. Facture ou forfait global/par visite</t>
    </r>
  </si>
  <si>
    <t xml:space="preserve">
Par visite
1h30</t>
  </si>
  <si>
    <t>Par laboratoire de spécialité/ Etude</t>
  </si>
  <si>
    <t>Préciser sur quelle base est faite l’évaluation : lister les bras (si visites différentes entre les bras), les visites (inclusion, phase de traitement, fin de traitement, suivi, fin d’étude, nombre de cycles) afin que les centres associés identifient ce qui a été pris en compte pour l’évaluation
NB : En oncologie, privilégier la construction de l’annexe 2.1 par cycle - Chaque visite à l’intérieur d’un cycle doit être individualisée afin de prendre en compte ses spécificités. 
En oncologie, prendre comme référence le nombre de cycles correspondant à la survie moyenne</t>
  </si>
  <si>
    <t>Si une ligne ne s'applique pas au protocole : indiquer "NA" en  colonne G et griser la ligne
Si une ligne est optionnelle (ex: étude ancillaire) ou pas systématique : indiquer "Si applicable" en  colonne G en précisant le détail des visites concernées en colonne A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t>
  </si>
  <si>
    <t>Si applicable</t>
  </si>
  <si>
    <t xml:space="preserve">Le forfait est applicable 1 fois par centre et par étude, quelque soit le nombre de structures/services intervenants. Il est applicable uniquement si l'étude impose l'utilisation de matériel calibré et suivi.(hors imagerie) </t>
  </si>
  <si>
    <t>Au prorata</t>
  </si>
  <si>
    <t xml:space="preserve">Hôpital </t>
  </si>
  <si>
    <t>Pour le nombre de patients, possibilité d'indiquer 1 case par bras, si nécessaire</t>
  </si>
  <si>
    <t>Consignes générales :
 - Ne pas ajouter de lignes avec de nouveaux intitulés non prévus par la réglementation en vigueur, excepté aux rubriques : actes nomenclaturés - actes non nomenclaturés - autres coûts et surcoûts imputables à la recherche (cf note d'information DGOS)
 - Duplication d'une ligne existante.
Exemple : si temps médical réalisé par une autre spécialité, mettre dans "autres coûts / surcoûts"
Lorsque plusieurs bras n'ont pas les mêmes évaluations, regrouper au début d'un bloc tout ce qui sera fixe pour l'étude, puis différencier les actes applicables pour chacun des bras. Ne pas créer de colonnes supplémentaires</t>
  </si>
  <si>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 au prorata</t>
    </r>
    <r>
      <rPr>
        <sz val="11"/>
        <rFont val="Calibri"/>
        <family val="2"/>
        <scheme val="minor"/>
      </rPr>
      <t xml:space="preserve">
</t>
    </r>
    <r>
      <rPr>
        <i/>
        <sz val="11"/>
        <rFont val="Calibri"/>
        <family val="2"/>
        <scheme val="minor"/>
      </rPr>
      <t>Lister les visites</t>
    </r>
  </si>
  <si>
    <t>Par patient
Tarif CCAM</t>
  </si>
  <si>
    <t>NA</t>
  </si>
  <si>
    <r>
      <rPr>
        <b/>
        <sz val="11"/>
        <rFont val="Calibri"/>
        <family val="2"/>
        <scheme val="minor"/>
      </rPr>
      <t>Consultation de suivi</t>
    </r>
    <r>
      <rPr>
        <sz val="11"/>
        <rFont val="Calibri"/>
        <family val="2"/>
        <scheme val="minor"/>
      </rPr>
      <t xml:space="preserve"> (hors pratique courante) préciser lesquelles à l'aide du protocole.</t>
    </r>
  </si>
  <si>
    <r>
      <rPr>
        <b/>
        <sz val="11"/>
        <color theme="1"/>
        <rFont val="Calibri"/>
        <family val="2"/>
        <scheme val="minor"/>
      </rPr>
      <t>Temps Médecin ACP: Expertise; Sélection du bloc et de la zone d'interêt de la Biopsie avant traitement et envoi en labo central.</t>
    </r>
    <r>
      <rPr>
        <sz val="11"/>
        <color theme="1"/>
        <rFont val="Calibri"/>
        <family val="2"/>
        <scheme val="minor"/>
      </rPr>
      <t xml:space="preserve">
</t>
    </r>
    <r>
      <rPr>
        <i/>
        <sz val="11"/>
        <rFont val="Calibri"/>
        <family val="2"/>
        <scheme val="minor"/>
      </rPr>
      <t>Lister les visites</t>
    </r>
  </si>
  <si>
    <r>
      <rPr>
        <b/>
        <sz val="11"/>
        <rFont val="Calibri"/>
        <family val="2"/>
        <scheme val="minor"/>
      </rPr>
      <t>Temps TEC formation</t>
    </r>
    <r>
      <rPr>
        <sz val="11"/>
        <rFont val="Calibri"/>
        <family val="2"/>
        <scheme val="minor"/>
      </rPr>
      <t xml:space="preserve">
</t>
    </r>
    <r>
      <rPr>
        <b/>
        <sz val="10"/>
        <rFont val="Calibri"/>
        <family val="2"/>
        <scheme val="minor"/>
      </rPr>
      <t>Recherche niveau 1:</t>
    </r>
    <r>
      <rPr>
        <sz val="10"/>
        <rFont val="Calibri"/>
        <family val="2"/>
        <scheme val="minor"/>
      </rPr>
      <t xml:space="preserve"> 4h ou 5h (1h pour le CRF papier, 2h pour l'eCRF, 1h pour la lecture du protocole, 1h pour la rédaction des procédures pour le service, 1h pour la gestion administrative)
</t>
    </r>
    <r>
      <rPr>
        <b/>
        <sz val="10"/>
        <rFont val="Calibri"/>
        <family val="2"/>
        <scheme val="minor"/>
      </rPr>
      <t>Recherche niveau 2:</t>
    </r>
    <r>
      <rPr>
        <sz val="10"/>
        <rFont val="Calibri"/>
        <family val="2"/>
        <scheme val="minor"/>
      </rPr>
      <t xml:space="preserve"> 5h ou 6h (1h pour le CRF papier, 2h pour l'eCRF, 2h pour la lecture du protocole, 1h pour la rédaction des procédures pour le service, 1h pour la gestion administrative)
</t>
    </r>
    <r>
      <rPr>
        <b/>
        <sz val="10"/>
        <rFont val="Calibri"/>
        <family val="2"/>
        <scheme val="minor"/>
      </rPr>
      <t>Recherche niveau 3:</t>
    </r>
    <r>
      <rPr>
        <sz val="10"/>
        <rFont val="Calibri"/>
        <family val="2"/>
        <scheme val="minor"/>
      </rPr>
      <t xml:space="preserve"> 7h ou 8h (1h pour le CRF papier, 2h pour l'eCRF, 3h pour la lecture du protocole, 2h pour la rédaction des procédures pour le service, 1h pour la gestion administrative)</t>
    </r>
  </si>
  <si>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r>
      <rPr>
        <b/>
        <sz val="10"/>
        <rFont val="Calibri"/>
        <family val="2"/>
        <scheme val="minor"/>
      </rPr>
      <t xml:space="preserve">Etude de niveau 1: </t>
    </r>
    <r>
      <rPr>
        <sz val="10"/>
        <rFont val="Calibri"/>
        <family val="2"/>
        <scheme val="minor"/>
      </rPr>
      <t xml:space="preserve">2,5 h par visite de monitoring (105€)
</t>
    </r>
    <r>
      <rPr>
        <b/>
        <sz val="10"/>
        <rFont val="Calibri"/>
        <family val="2"/>
        <scheme val="minor"/>
      </rPr>
      <t xml:space="preserve">Etude de niveau 2: </t>
    </r>
    <r>
      <rPr>
        <sz val="10"/>
        <rFont val="Calibri"/>
        <family val="2"/>
        <scheme val="minor"/>
      </rPr>
      <t xml:space="preserve">4h par visite de monitoring (168€)
</t>
    </r>
    <r>
      <rPr>
        <b/>
        <sz val="10"/>
        <rFont val="Calibri"/>
        <family val="2"/>
        <scheme val="minor"/>
      </rPr>
      <t xml:space="preserve">Etude de niveau 3: </t>
    </r>
    <r>
      <rPr>
        <sz val="10"/>
        <rFont val="Calibri"/>
        <family val="2"/>
        <scheme val="minor"/>
      </rPr>
      <t>5 h par visite de monitoring (210€)</t>
    </r>
  </si>
  <si>
    <t>Ne garder que le niveau concerné en colonne A</t>
  </si>
  <si>
    <t>Par centre</t>
  </si>
  <si>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r>
      <rPr>
        <sz val="11"/>
        <rFont val="Calibri"/>
        <family val="2"/>
        <scheme val="minor"/>
      </rPr>
      <t xml:space="preserve">
</t>
    </r>
    <r>
      <rPr>
        <b/>
        <sz val="10"/>
        <rFont val="Calibri"/>
        <family val="2"/>
        <scheme val="minor"/>
      </rPr>
      <t xml:space="preserve">Niveau 1: </t>
    </r>
    <r>
      <rPr>
        <sz val="10"/>
        <rFont val="Calibri"/>
        <family val="2"/>
        <scheme val="minor"/>
      </rPr>
      <t xml:space="preserve">1h+15min par tranche de 10 pages de CRF
</t>
    </r>
    <r>
      <rPr>
        <b/>
        <sz val="10"/>
        <rFont val="Calibri"/>
        <family val="2"/>
        <scheme val="minor"/>
      </rPr>
      <t xml:space="preserve">Niveau 2: </t>
    </r>
    <r>
      <rPr>
        <sz val="10"/>
        <rFont val="Calibri"/>
        <family val="2"/>
        <scheme val="minor"/>
      </rPr>
      <t xml:space="preserve">2h+15min par tranche de 5 pages de CRF (argumentaire : modification du parcours de soin engendrée par la mise en place de l'essai)
</t>
    </r>
    <r>
      <rPr>
        <b/>
        <sz val="10"/>
        <rFont val="Calibri"/>
        <family val="2"/>
        <scheme val="minor"/>
      </rPr>
      <t xml:space="preserve">Niveau 3: </t>
    </r>
    <r>
      <rPr>
        <sz val="10"/>
        <rFont val="Calibri"/>
        <family val="2"/>
        <scheme val="minor"/>
      </rPr>
      <t xml:space="preserve">3h+15min par tranche de 5 pages de CRF
</t>
    </r>
    <r>
      <rPr>
        <i/>
        <sz val="11"/>
        <rFont val="Calibri"/>
        <family val="2"/>
        <scheme val="minor"/>
      </rPr>
      <t>Lister la visite</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</si>
  <si>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r>
      <rPr>
        <sz val="11"/>
        <rFont val="Calibri"/>
        <family val="2"/>
        <scheme val="minor"/>
      </rPr>
      <t xml:space="preserve">
</t>
    </r>
    <r>
      <rPr>
        <b/>
        <sz val="10"/>
        <rFont val="Calibri"/>
        <family val="2"/>
        <scheme val="minor"/>
      </rPr>
      <t>Niveau 1:</t>
    </r>
    <r>
      <rPr>
        <sz val="10"/>
        <rFont val="Calibri"/>
        <family val="2"/>
        <scheme val="minor"/>
      </rPr>
      <t xml:space="preserve"> 1h+15min par tranche de 10 pages de CRF
</t>
    </r>
    <r>
      <rPr>
        <b/>
        <sz val="10"/>
        <rFont val="Calibri"/>
        <family val="2"/>
        <scheme val="minor"/>
      </rPr>
      <t xml:space="preserve">Niveau 2: </t>
    </r>
    <r>
      <rPr>
        <sz val="10"/>
        <rFont val="Calibri"/>
        <family val="2"/>
        <scheme val="minor"/>
      </rPr>
      <t xml:space="preserve">2h+15min par tranche de 5 pages de CRF
</t>
    </r>
    <r>
      <rPr>
        <b/>
        <sz val="10"/>
        <rFont val="Calibri"/>
        <family val="2"/>
        <scheme val="minor"/>
      </rPr>
      <t xml:space="preserve">Niveau 3: </t>
    </r>
    <r>
      <rPr>
        <sz val="10"/>
        <rFont val="Calibri"/>
        <family val="2"/>
        <scheme val="minor"/>
      </rPr>
      <t>3h+15min par tranche de 5 pages de CRF</t>
    </r>
    <r>
      <rPr>
        <sz val="11"/>
        <rFont val="Calibri"/>
        <family val="2"/>
        <scheme val="minor"/>
      </rPr>
      <t xml:space="preserve">
</t>
    </r>
    <r>
      <rPr>
        <i/>
        <sz val="11"/>
        <rFont val="Calibri"/>
        <family val="2"/>
        <scheme val="minor"/>
      </rPr>
      <t>Lister les visites</t>
    </r>
  </si>
  <si>
    <r>
      <rPr>
        <b/>
        <sz val="11"/>
        <rFont val="Calibri"/>
        <family val="2"/>
        <scheme val="minor"/>
      </rPr>
      <t>Temps TEC visite finale ou arrêt prématuré</t>
    </r>
    <r>
      <rPr>
        <sz val="11"/>
        <rFont val="Calibri"/>
        <family val="2"/>
        <scheme val="minor"/>
      </rPr>
      <t xml:space="preserve">
</t>
    </r>
    <r>
      <rPr>
        <sz val="9"/>
        <rFont val="Calibri"/>
        <family val="2"/>
        <scheme val="minor"/>
      </rPr>
      <t xml:space="preserve">Préparation de la visite (dont organisation et planification des actes protocolaires, hospitalisations…), saisie du CRF, résolution des queries
</t>
    </r>
    <r>
      <rPr>
        <b/>
        <sz val="10"/>
        <rFont val="Calibri"/>
        <family val="2"/>
        <scheme val="minor"/>
      </rPr>
      <t>Niveau 1:</t>
    </r>
    <r>
      <rPr>
        <sz val="10"/>
        <rFont val="Calibri"/>
        <family val="2"/>
        <scheme val="minor"/>
      </rPr>
      <t xml:space="preserve"> 1h+15min par tranche de 10 pages de CRF
</t>
    </r>
    <r>
      <rPr>
        <b/>
        <sz val="10"/>
        <rFont val="Calibri"/>
        <family val="2"/>
        <scheme val="minor"/>
      </rPr>
      <t>Niveau 2:</t>
    </r>
    <r>
      <rPr>
        <sz val="10"/>
        <rFont val="Calibri"/>
        <family val="2"/>
        <scheme val="minor"/>
      </rPr>
      <t xml:space="preserve"> 2h+15min par tranche de 5 pages de CRF
</t>
    </r>
    <r>
      <rPr>
        <b/>
        <sz val="10"/>
        <rFont val="Calibri"/>
        <family val="2"/>
        <scheme val="minor"/>
      </rPr>
      <t xml:space="preserve">Niveau 3: </t>
    </r>
    <r>
      <rPr>
        <sz val="10"/>
        <rFont val="Calibri"/>
        <family val="2"/>
        <scheme val="minor"/>
      </rPr>
      <t>3h+15min par tranche de 5 pages de CRF</t>
    </r>
    <r>
      <rPr>
        <sz val="9"/>
        <rFont val="Calibri"/>
        <family val="2"/>
        <scheme val="minor"/>
      </rPr>
      <t xml:space="preserve">
</t>
    </r>
    <r>
      <rPr>
        <i/>
        <sz val="11"/>
        <rFont val="Calibri"/>
        <family val="2"/>
        <scheme val="minor"/>
      </rPr>
      <t>Lister la visite</t>
    </r>
  </si>
  <si>
    <t>Par RDV</t>
  </si>
  <si>
    <t>Par agent à former</t>
  </si>
  <si>
    <t>Le temps médical relatif aux autres services impliqués sera ajouté dans la section "Autres coût/surcoûts imputables à l'essai"
(ex: si temps médical ophtalmo pour une étude en hématologie)</t>
  </si>
  <si>
    <r>
      <t xml:space="preserve">Suivi téléphonique
</t>
    </r>
    <r>
      <rPr>
        <sz val="10"/>
        <rFont val="Calibri"/>
        <family val="2"/>
        <scheme val="minor"/>
      </rPr>
      <t>15min quelque soit le type de recherche</t>
    </r>
    <r>
      <rPr>
        <b/>
        <sz val="11"/>
        <rFont val="Calibri"/>
        <family val="2"/>
        <scheme val="minor"/>
      </rPr>
      <t xml:space="preserve">
</t>
    </r>
    <r>
      <rPr>
        <i/>
        <sz val="11"/>
        <rFont val="Calibri"/>
        <family val="2"/>
        <scheme val="minor"/>
      </rPr>
      <t>Lister les visites</t>
    </r>
  </si>
  <si>
    <r>
      <t xml:space="preserve">Par année d'étude
</t>
    </r>
    <r>
      <rPr>
        <b/>
        <i/>
        <sz val="10"/>
        <color rgb="FFC00000"/>
        <rFont val="Calibri"/>
        <family val="2"/>
        <scheme val="minor"/>
      </rPr>
      <t>Sur la base de XX ans, à évaluer au prorata</t>
    </r>
  </si>
  <si>
    <t>Les nomenclatures existantes prennent en compte la prise en charge courante du patient
Le temps infirmier rajouté valorise la réalisation de ces actes dans le cadre contraint du protocole en sus de la pratique standard:
=&gt; respect des exigences du protocole
=&gt; respect des exigences du manuel de laboratoire
=&gt; utilisation des kits spécifiques du protocole
=&gt; remplissage des formulaires du protocole…
Utilisation de la tarification AMI</t>
  </si>
  <si>
    <t>Exemples d'actes non nomenclaturés : 
Hyperglycémie orale provoquée : forfait devant comptabiliser du temps de personnel + un acte
Exploration fonctionnelle respiratoire</t>
  </si>
  <si>
    <t>Consultation de suivi conformément au tarif CCAM</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</si>
  <si>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</si>
  <si>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</si>
  <si>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t>Indiquer dans cette section tout le temps de personnel en sus des lignes prévues par la grille et les hospitalisations non prévues.
Exemples :
- Hospitalisation en cas d'EIG imputable à la recherche à facturer au réel (possibilité de chiffrer lors de la facturation avec l'aide du DIM)
- Temps médical d'une spécialité autre que celle du service d'investigation (ex: ophtalmo, cardio, etc.)
- Temps TEC non prévu dans la grille : appels IVRS, gestion des stocks de kits de prélèvements (4h/trimestre), gestion des remboursements de déplacements patients (30min-1h/visite/patient)
- Forfait clôture de la recherche : 1h temps médical + 3h temps TEC en cas d'étude de niveau 3</t>
  </si>
  <si>
    <t>Forfait par étude</t>
  </si>
  <si>
    <t>Les forfaits de la NABM (9005 &amp; 9105) correspondent à la prise en charge des échantillons avant analyse en local (9005) et l'élimination des déchets biologiques (9105) . Ils sont applicables dans la limite d'une fois/jour/patient.</t>
  </si>
  <si>
    <t>Par visite
1h</t>
  </si>
  <si>
    <t>Cette ligne est duplicable pour décrire toutes les activités de biologie non prises en compte dans la ligne générique. Leur application nécessite l'expertise de personnels de la biologie, ou de l'ACP. 
Afin de faciliter le montage financier des prestations pré-analytiques complexes, une liste informelle (non exhaustive) est proposée (facturable par prestation demandée) : La ligne doit être dupliquée pour chaque item décrit
Exemples de prestations (par temps croissant) : 
- Volumes d’aliquotage différents (&gt;5) sur une même visite spécifique (100µl, 200µl, 500µl) (15min)
- Double centrifugation (30min)
- Préparation solution stabilisante (30 min)
- Préparation selles (30 min)
- Envoi laboratoire centralisé multi-destinatinataires ou back-up PK en groupé (30min)
- Préparation des CSF (LCR) 60 min
- Préparation  souchothèque (60 min)
- Quantiféron (incubation) (60 min)
- Récupération de Bloc +/- lames auprès d'une structures externe (60min)
- Ficoll (2h)
- Intervention des services de Gardes : (2h/visite /par cinétique)
- Extraction ADN/ARN contrôle qualité inclus (-)
- Autres (-)</t>
  </si>
  <si>
    <t xml:space="preserve">Cette ligne est applicable dès lors qu'il y a la mise à disposition d'un matériel calibré et suivi pour répondre aux besoins de l'étude. Ce forfait s’applique quelque soit la nature de l'échantillon, quelque soit la quantité de tubes pris en charge, quelque soit la température demandée (ambiant, 4°C, -20°C, -80°C), quelque soit la durée de
stockage (jour-même, 24h, 1 semaine, 1 an max). </t>
  </si>
  <si>
    <r>
      <t xml:space="preserve">Forfait annuel
</t>
    </r>
    <r>
      <rPr>
        <b/>
        <i/>
        <sz val="10"/>
        <color rgb="FFC00000"/>
        <rFont val="Calibri"/>
        <family val="2"/>
        <scheme val="minor"/>
      </rPr>
      <t>Sur la base de XX ans, à évaluer au prorata</t>
    </r>
  </si>
  <si>
    <t>BIOLOGIE - acte non nomenclaturé</t>
  </si>
  <si>
    <t>Par lot de 5 lames (au delà de 20)</t>
  </si>
  <si>
    <t>Pour un nombre de lames demandé &gt; 20 lames, une facture de 10€ / lot de 5 lames sera éditée.</t>
  </si>
  <si>
    <t xml:space="preserve">Ces lignes sont dédiées aux actes d'ACP d'analyse. Les actes de biopsie, d'anesthésie sont ades actes médicaux et  doivent être colligés dans la partie des "Actes Nomenclaturés " </t>
  </si>
  <si>
    <t>Ce forfait  de 253 € est applicable à toute étude nécessitant de l' imagerie. Il intègre les tâches de base suivantes: prise de connaissance du protocole et de ses exigences, étude de faisabilité, élaboration des surcoûts en Imagerie , réponse aux questionnaires et  maitrise des BPC, réunion de mise en place, formation des équipes d'imagerie, rédaction des procédures pour le service.
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(ex : service IRM + médecine nucléaire). La décision sera de la responsabilité du service imagerie du centre coordonnateur et devra être applicable à tous les centres associés quel que soit les organisations. 
L'application de ce forfait est indépendante des inclusions réelles et de la réalisation effective d’examens car situé en amont de ces phases.</t>
  </si>
  <si>
    <t>Qu’il s’agisse de soin courant ou de surcoût,  tout examen réalisé en dehors du centre, nécessitant une relecture, justifie de temps médical supplémentaire. Cette ligne n'intègre pas le "Temps médical pour expertise en imagerie à la demande du promoteur" (voir plus bas).
Pour les examens réalisés en dehors du centre et nécessitant une relecture , ce temps sera évalué et comptabilisé au moment de la facturation, si applicable. 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 chargement sur le PACS des images réalisées à l'extérieur du centre  et gestion du dossier » à hauteur d’ ½ h de temps TEC par examen.</t>
  </si>
  <si>
    <t>Par équipement si applicable dans le cadre du protocole</t>
  </si>
  <si>
    <t xml:space="preserve">Cette ligne n’intègre pas l’envoi et le transfert des images. 
Si l’envoi ou le transfert doit être réalisé par l’imagerie, rajouter une ligne « envoi des données » dans la partie « actes non nomenclaturés ».  
Il s’agit d’un temps TEC par examen. </t>
  </si>
  <si>
    <t>Afin de compenser le temps supplémentaire, il est essentiel d’appliquer sur le surcoût (Acte + FT + modificateurs) un coefficient correspondant à 1 + le  ratio  temps supplémentaire par rapport à la durée moyenne d’un examen réalisé en soin courant pour une indication donnée.
Pour exemple :
IRM cérébrale chez l’adulte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est réservé à l'usage hospitalier. 
Dans le cadre du contrat unique, seul le forfait technique le plus élevé est applicable pour tous les examens réalisés en Scanner, IRM, et TEP.
Ce mode de calcul ne s’applique pas aux plateformes de recherche en imagerie dont les principes de facturation ne reposent pas sur la CCAM car elles sont hors parcours de soins et peuvent en conséquence facturer en dehors des règles de la CPAM.</t>
  </si>
  <si>
    <t>Le temps médical est également à prendre en compte dans le cas d'essais complexes en Imagerie car nécessaire à l’organisation des examens, leur programmation et la coordination médicale à l’essai.
Ce temps médical est indépendant des inclusions réelles et de la réalisation effective d’examens car situé en amont de ces phases.</t>
  </si>
  <si>
    <t>par examen
Si applicable</t>
  </si>
  <si>
    <t>L’envoi est réalisé par examen</t>
  </si>
  <si>
    <t>Pour les examens réalisés en dehors du centre seulement</t>
  </si>
  <si>
    <t>Par monitoring
Si applicable</t>
  </si>
  <si>
    <t xml:space="preserve">Monitoring spécifique au service d'imagerie ou de médecine nucléaire. A évaluer au prorata en fonction du nombre de visites de monitoring effectuées.
La fréquence est actuellement peu élevée mais cela permet de prévoir ce monitoring si applicable. </t>
  </si>
  <si>
    <t>La prévision systématique de ce temps TEC par examen permet de couvrir la résolution éventuelle de plusieurs queries pour certains examens et l'absence de queries dans d'autres cas.</t>
  </si>
  <si>
    <t>Biopsies et prélèvements réalisés dans le service d'imagerie</t>
  </si>
  <si>
    <t>5 pages CRF complétées</t>
  </si>
  <si>
    <t>Par examen
si applicable</t>
  </si>
  <si>
    <t>Les tâches de post-traitement ( reconstructions, mesures…) doivent être dissociées systématiquement de la partie acquisition (exemple: protocole d’exploration en imagerie pneumologique ou cardiologique demandant l’extraction de calculs fonctionnels...)</t>
  </si>
  <si>
    <t>Ces éléments concernent un investissement intellectuel, la mise en œuvre de savoirs spécialisés de nature scientifique ou technique déployés par les radiologues et médecins nucléaires pour garantir la qualité optimale des examens réalisés en recherche – regroupés sous le terme d’expertise radiologique. 
A titre indicatif, l’imagerie propose de dupliquer la ligne selon la complexité du type de relecture demandée par le promoteur:
- Bilan radiologique, échographie, ostéodensitométrie = 1h temps médical = 85€
- IRM, Scanner, TEP, et Scintigraphie; correspond à la production de données simples exigées par le protocole par exemple critères RECIST 1.1 = 1h temps médical = 85€                                                                                 
- IRM, Scanner, TEP, Scintigraphie  ; correspond à la production de données complexes exigées par le protocole différentes de la pratique courante - par exemple criètes iRECIST, Critères volumiques,  ...)= 2h temps médical = 170€
- Biopsies, ou gestes de Radiologie interventionnelle exigés par le protocole, en dehors des conditions courantes de soins : 3H de temps médical = 255€
Ce barème ne concerne pas les actes d'imagerie interventionnelle lourds pour lesquels le tarif doit être négocié entre le promoteur et le radiologue investigateur.
Ces actes supplémentaires ne pourront être réalisés qu’à la condition d’un financement.</t>
  </si>
  <si>
    <r>
      <rPr>
        <sz val="11"/>
        <rFont val="Calibri"/>
        <family val="2"/>
        <scheme val="minor"/>
      </rPr>
      <t>par centre</t>
    </r>
    <r>
      <rPr>
        <sz val="11"/>
        <color rgb="FFFF0000"/>
        <rFont val="Calibri"/>
        <family val="2"/>
        <scheme val="minor"/>
      </rPr>
      <t xml:space="preserve"> </t>
    </r>
  </si>
  <si>
    <t>Par prélèvement
Si applicable</t>
  </si>
  <si>
    <t xml:space="preserve">Contenu du forfait: 
Visite de sélection si applicable 
Evaluation de la faisabilité + Revue de la grille de surcoûts pharmacie
mise en place de l’essai en présence du pharmacien
rédaction de procédure écrites concernant l’essai
Définition de l'organisation et rédaction des documents du circuit pharmaceutique: ordonnance, formulaires de comptabilité, fiches de traçabilité, etc…
stockage adapté
clôture administrative de l’essai </t>
  </si>
  <si>
    <t>Applicable pour tout ME, avec ou sans AMM</t>
  </si>
  <si>
    <t>Duplication de la ligne par bras de traitement. Exemple : 1 essai incluant 3 bras de traitement avec plusieurs associations médicamenteuses par bras : 3 lignes de facturation concernant le coût associé au référencement dans le logiciel de prescription. Produits commercialisés ou noncommercialisés car paramétrage dans tous les cas.</t>
  </si>
  <si>
    <t>Pharmacie - actes non nomenclaturés</t>
  </si>
  <si>
    <t>Stockage/archivage pour PUI</t>
  </si>
  <si>
    <r>
      <rPr>
        <b/>
        <sz val="11"/>
        <color theme="1"/>
        <rFont val="Calibri"/>
        <family val="2"/>
        <scheme val="minor"/>
      </rPr>
      <t xml:space="preserve">Temps Tech Labo. Préparation spécifique </t>
    </r>
    <r>
      <rPr>
        <sz val="9"/>
        <color theme="1"/>
        <rFont val="Calibri"/>
        <family val="2"/>
        <scheme val="minor"/>
      </rPr>
      <t>(si préparation requerit dans le protocole, à évaluer en fonction de l'étude)</t>
    </r>
    <r>
      <rPr>
        <sz val="11"/>
        <color theme="1"/>
        <rFont val="Calibri"/>
        <family val="2"/>
        <scheme val="minor"/>
      </rPr>
      <t xml:space="preserve">
</t>
    </r>
    <r>
      <rPr>
        <i/>
        <sz val="11"/>
        <color theme="1"/>
        <rFont val="Calibri"/>
        <family val="2"/>
        <scheme val="minor"/>
      </rPr>
      <t>Lister les visites</t>
    </r>
  </si>
  <si>
    <r>
      <rPr>
        <b/>
        <sz val="11"/>
        <color theme="1"/>
        <rFont val="Calibri"/>
        <family val="2"/>
        <scheme val="minor"/>
      </rPr>
      <t>Préparation et envoi biopsie fraiche ou archivée</t>
    </r>
    <r>
      <rPr>
        <sz val="11"/>
        <color theme="1"/>
        <rFont val="Calibri"/>
        <family val="2"/>
        <scheme val="minor"/>
      </rPr>
      <t xml:space="preserve"> </t>
    </r>
    <r>
      <rPr>
        <b/>
        <sz val="11"/>
        <color theme="1"/>
        <rFont val="Calibri"/>
        <family val="2"/>
        <scheme val="minor"/>
      </rPr>
      <t xml:space="preserve">pour relecture centralisée
</t>
    </r>
    <r>
      <rPr>
        <b/>
        <sz val="9"/>
        <color theme="1"/>
        <rFont val="Calibri"/>
        <family val="2"/>
        <scheme val="minor"/>
      </rPr>
      <t>I</t>
    </r>
    <r>
      <rPr>
        <sz val="9"/>
        <color theme="1"/>
        <rFont val="Calibri"/>
        <family val="2"/>
        <scheme val="minor"/>
      </rPr>
      <t>dentification des blocs, préparations des lames (blanches ou colorées)gestion des formulaires d'envoi ( remplissage et classement)</t>
    </r>
    <r>
      <rPr>
        <sz val="11"/>
        <color theme="1"/>
        <rFont val="Calibri"/>
        <family val="2"/>
        <scheme val="minor"/>
      </rPr>
      <t xml:space="preserve">
</t>
    </r>
    <r>
      <rPr>
        <i/>
        <sz val="11"/>
        <color theme="1"/>
        <rFont val="Calibri"/>
        <family val="2"/>
        <scheme val="minor"/>
      </rPr>
      <t>Lister les visites</t>
    </r>
  </si>
  <si>
    <r>
      <t xml:space="preserve">Examen standard </t>
    </r>
    <r>
      <rPr>
        <sz val="9"/>
        <color theme="1"/>
        <rFont val="Calibri"/>
        <family val="2"/>
        <scheme val="minor"/>
      </rPr>
      <t>(= base CCAM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</si>
  <si>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Examen plus long que le standard ou avec séquences ou incidences supplémentaires ou avec post-traitement spécifique</t>
    </r>
    <r>
      <rPr>
        <sz val="9"/>
        <color theme="1"/>
        <rFont val="Calibri"/>
        <family val="2"/>
        <scheme val="minor"/>
      </rPr>
      <t xml:space="preserve"> (= CCAM + forfait technique  + modificateur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</si>
  <si>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 xml:space="preserve">Examen sans base CCAM = frais réel
</t>
    </r>
    <r>
      <rPr>
        <i/>
        <sz val="11"/>
        <color theme="1"/>
        <rFont val="Calibri"/>
        <family val="2"/>
        <scheme val="minor"/>
      </rPr>
      <t>Lister les visites</t>
    </r>
  </si>
  <si>
    <t xml:space="preserve">par centre </t>
  </si>
  <si>
    <r>
      <t xml:space="preserve">Temps de mise en place d'une activité, </t>
    </r>
    <r>
      <rPr>
        <b/>
        <u/>
        <sz val="11"/>
        <rFont val="Calibri"/>
        <family val="2"/>
        <scheme val="minor"/>
      </rPr>
      <t>hors circuit de routine</t>
    </r>
    <r>
      <rPr>
        <b/>
        <sz val="11"/>
        <rFont val="Calibri"/>
        <family val="2"/>
        <scheme val="minor"/>
      </rPr>
      <t>, imposée par l'étude dans un Laboratoire de spécialité"</t>
    </r>
    <r>
      <rPr>
        <sz val="11"/>
        <rFont val="Calibri"/>
        <family val="2"/>
        <scheme val="minor"/>
      </rPr>
      <t xml:space="preserve">
</t>
    </r>
    <r>
      <rPr>
        <sz val="10"/>
        <rFont val="Calibri"/>
        <family val="2"/>
        <scheme val="minor"/>
      </rPr>
      <t>Temps  biologiste:  4hx85€
Temps Tech labo: 4hx42€</t>
    </r>
  </si>
  <si>
    <r>
      <rPr>
        <b/>
        <sz val="11"/>
        <color theme="1"/>
        <rFont val="Calibri"/>
        <family val="2"/>
        <scheme val="minor"/>
      </rPr>
      <t xml:space="preserve">Temps Tech Labo. Gestion et technicage des prélèvements biologiques </t>
    </r>
    <r>
      <rPr>
        <sz val="10"/>
        <color theme="1"/>
        <rFont val="Calibri"/>
        <family val="2"/>
        <scheme val="minor"/>
      </rPr>
      <t xml:space="preserve">(centrifugation, aliquotage et traçabilité) </t>
    </r>
    <r>
      <rPr>
        <sz val="11"/>
        <color theme="1"/>
        <rFont val="Calibri"/>
        <family val="2"/>
        <scheme val="minor"/>
      </rPr>
      <t xml:space="preserve">
</t>
    </r>
    <r>
      <rPr>
        <i/>
        <sz val="11"/>
        <color theme="1"/>
        <rFont val="Calibri"/>
        <family val="2"/>
        <scheme val="minor"/>
      </rPr>
      <t>Lister les visites</t>
    </r>
  </si>
  <si>
    <r>
      <rPr>
        <b/>
        <sz val="11"/>
        <color indexed="8"/>
        <rFont val="Calibri"/>
        <family val="2"/>
        <scheme val="minor"/>
      </rPr>
      <t xml:space="preserve">Frais administratifs.
</t>
    </r>
    <r>
      <rPr>
        <sz val="9"/>
        <color indexed="8"/>
        <rFont val="Calibri"/>
        <family val="2"/>
        <scheme val="minor"/>
      </rPr>
      <t>Enregistrement de la recherche, procédure d'élaboration de la convention et de la matrice, suivi financier et administratif de la convention, y compris des avenants 
Forfait appliqué par centre d'investigation et non pas par établissement, si plusieurs centres d'investigation dans l'établissement, plusieurs forfaits sont facturés.
Facturé dès la signature de la convention, même si la décision d'annulation avant le démarrage est imputable au promoteur (si la matrice a déjà été élaborée)</t>
    </r>
  </si>
  <si>
    <r>
      <t xml:space="preserve">Forfait par patient et par visite
</t>
    </r>
    <r>
      <rPr>
        <b/>
        <sz val="10"/>
        <rFont val="Calibri"/>
        <family val="2"/>
        <scheme val="minor"/>
      </rPr>
      <t xml:space="preserve">Etude de niveau 1: </t>
    </r>
    <r>
      <rPr>
        <sz val="10"/>
        <rFont val="Calibri"/>
        <family val="2"/>
        <scheme val="minor"/>
      </rPr>
      <t xml:space="preserve">2€/patient/visite
</t>
    </r>
    <r>
      <rPr>
        <b/>
        <sz val="10"/>
        <rFont val="Calibri"/>
        <family val="2"/>
        <scheme val="minor"/>
      </rPr>
      <t xml:space="preserve">Etude de niveau 2: </t>
    </r>
    <r>
      <rPr>
        <sz val="10"/>
        <rFont val="Calibri"/>
        <family val="2"/>
        <scheme val="minor"/>
      </rPr>
      <t xml:space="preserve">3€/patient/visite
</t>
    </r>
    <r>
      <rPr>
        <b/>
        <sz val="10"/>
        <rFont val="Calibri"/>
        <family val="2"/>
        <scheme val="minor"/>
      </rPr>
      <t xml:space="preserve">Etude de niveau 3: </t>
    </r>
    <r>
      <rPr>
        <sz val="10"/>
        <rFont val="Calibri"/>
        <family val="2"/>
        <scheme val="minor"/>
      </rPr>
      <t>4€/patient/visite
Ajouter 1€/visite/patient si intervention personnels exterieurs (hors monitoring promoteur, CRO, ARC)</t>
    </r>
  </si>
  <si>
    <r>
      <t xml:space="preserve">Temps Infirmier pour prélèvements sanguins pour l'analyse centralisée - </t>
    </r>
    <r>
      <rPr>
        <sz val="11"/>
        <rFont val="Calibri"/>
        <family val="2"/>
        <scheme val="minor"/>
      </rPr>
      <t xml:space="preserve">15min
</t>
    </r>
    <r>
      <rPr>
        <i/>
        <sz val="11"/>
        <rFont val="Calibri"/>
        <family val="2"/>
        <scheme val="minor"/>
      </rPr>
      <t>Lister les visites</t>
    </r>
  </si>
  <si>
    <r>
      <t xml:space="preserve">Temps Infirmier pour prélèvements d'urine pour l'analyse centralisée - </t>
    </r>
    <r>
      <rPr>
        <sz val="11"/>
        <rFont val="Calibri"/>
        <family val="2"/>
        <scheme val="minor"/>
      </rPr>
      <t xml:space="preserve">15min
</t>
    </r>
    <r>
      <rPr>
        <i/>
        <sz val="11"/>
        <rFont val="Calibri"/>
        <family val="2"/>
        <scheme val="minor"/>
      </rPr>
      <t>Lister les visites</t>
    </r>
  </si>
  <si>
    <r>
      <rPr>
        <b/>
        <sz val="11"/>
        <rFont val="Calibri"/>
        <family val="2"/>
        <scheme val="minor"/>
      </rPr>
      <t xml:space="preserve">Temps Infirmier pour la mesure des signes vitaux </t>
    </r>
    <r>
      <rPr>
        <sz val="11"/>
        <rFont val="Calibri"/>
        <family val="2"/>
        <scheme val="minor"/>
      </rPr>
      <t xml:space="preserve">- 15min
</t>
    </r>
    <r>
      <rPr>
        <i/>
        <sz val="11"/>
        <rFont val="Calibri"/>
        <family val="2"/>
        <scheme val="minor"/>
      </rPr>
      <t>Lister les visites</t>
    </r>
  </si>
  <si>
    <r>
      <t xml:space="preserve">Par établissement
</t>
    </r>
    <r>
      <rPr>
        <sz val="10"/>
        <color theme="1"/>
        <rFont val="Calibri"/>
        <family val="2"/>
        <scheme val="minor"/>
      </rPr>
      <t>500€ centre coordonnateur
200€ centre associé</t>
    </r>
  </si>
  <si>
    <r>
      <t xml:space="preserve">Par établissement
</t>
    </r>
    <r>
      <rPr>
        <sz val="10"/>
        <color theme="1"/>
        <rFont val="Calibri"/>
        <family val="2"/>
        <scheme val="minor"/>
      </rPr>
      <t>100€ centre coordonnateur
50€ centre associé</t>
    </r>
  </si>
  <si>
    <r>
      <rPr>
        <b/>
        <sz val="11"/>
        <rFont val="Calibri"/>
        <family val="2"/>
        <scheme val="minor"/>
      </rPr>
      <t xml:space="preserve">Frais supplémentaires pour l'élaboration d'un avenant.
</t>
    </r>
    <r>
      <rPr>
        <sz val="9"/>
        <rFont val="Calibri"/>
        <family val="2"/>
        <scheme val="minor"/>
      </rPr>
      <t>UNIQUEMENT si la modification substantielle de la matrice est liée à une modification radicale du protocole.</t>
    </r>
  </si>
  <si>
    <r>
      <t xml:space="preserve">Par établissement
</t>
    </r>
    <r>
      <rPr>
        <b/>
        <sz val="10"/>
        <color theme="1"/>
        <rFont val="Calibri"/>
        <family val="2"/>
        <scheme val="minor"/>
      </rPr>
      <t xml:space="preserve">Etude de niveau 1 ou extension: </t>
    </r>
    <r>
      <rPr>
        <sz val="10"/>
        <color theme="1"/>
        <rFont val="Calibri"/>
        <family val="2"/>
        <scheme val="minor"/>
      </rPr>
      <t xml:space="preserve">300€
</t>
    </r>
    <r>
      <rPr>
        <b/>
        <sz val="10"/>
        <color theme="1"/>
        <rFont val="Calibri"/>
        <family val="2"/>
        <scheme val="minor"/>
      </rPr>
      <t>Etude de niveau 2:</t>
    </r>
    <r>
      <rPr>
        <sz val="10"/>
        <color theme="1"/>
        <rFont val="Calibri"/>
        <family val="2"/>
        <scheme val="minor"/>
      </rPr>
      <t xml:space="preserve"> 450€
</t>
    </r>
    <r>
      <rPr>
        <b/>
        <sz val="10"/>
        <color theme="1"/>
        <rFont val="Calibri"/>
        <family val="2"/>
        <scheme val="minor"/>
      </rPr>
      <t>Etude de niveau 3:</t>
    </r>
    <r>
      <rPr>
        <sz val="10"/>
        <color theme="1"/>
        <rFont val="Calibri"/>
        <family val="2"/>
        <scheme val="minor"/>
      </rPr>
      <t xml:space="preserve"> 600€</t>
    </r>
  </si>
  <si>
    <r>
      <t xml:space="preserve">Par patient
</t>
    </r>
    <r>
      <rPr>
        <b/>
        <sz val="10"/>
        <rFont val="Calibri"/>
        <family val="2"/>
        <scheme val="minor"/>
      </rPr>
      <t xml:space="preserve">Etude de niveau 1: </t>
    </r>
    <r>
      <rPr>
        <sz val="10"/>
        <rFont val="Calibri"/>
        <family val="2"/>
        <scheme val="minor"/>
      </rPr>
      <t xml:space="preserve">85€
</t>
    </r>
    <r>
      <rPr>
        <b/>
        <sz val="10"/>
        <rFont val="Calibri"/>
        <family val="2"/>
        <scheme val="minor"/>
      </rPr>
      <t>Etude de niveau 2 :</t>
    </r>
    <r>
      <rPr>
        <sz val="10"/>
        <rFont val="Calibri"/>
        <family val="2"/>
        <scheme val="minor"/>
      </rPr>
      <t xml:space="preserve"> +0h30 soit 127,50€
</t>
    </r>
    <r>
      <rPr>
        <b/>
        <sz val="10"/>
        <rFont val="Calibri"/>
        <family val="2"/>
        <scheme val="minor"/>
      </rPr>
      <t>Etude de niveau 3 :</t>
    </r>
    <r>
      <rPr>
        <sz val="10"/>
        <rFont val="Calibri"/>
        <family val="2"/>
        <scheme val="minor"/>
      </rPr>
      <t xml:space="preserve"> +1h soit 170€</t>
    </r>
  </si>
  <si>
    <r>
      <rPr>
        <b/>
        <sz val="11"/>
        <rFont val="Calibri"/>
        <family val="2"/>
        <scheme val="minor"/>
      </rPr>
      <t>Consultation d'Inclusion</t>
    </r>
    <r>
      <rPr>
        <sz val="11"/>
        <rFont val="Calibri"/>
        <family val="2"/>
        <scheme val="minor"/>
      </rPr>
      <t xml:space="preserve">
</t>
    </r>
    <r>
      <rPr>
        <sz val="9"/>
        <rFont val="Calibri"/>
        <family val="2"/>
        <scheme val="minor"/>
      </rPr>
      <t>Information du patient par le médecin et recueil du consentement</t>
    </r>
    <r>
      <rPr>
        <sz val="11"/>
        <rFont val="Calibri"/>
        <family val="2"/>
        <scheme val="minor"/>
      </rPr>
      <t xml:space="preserve">
</t>
    </r>
    <r>
      <rPr>
        <i/>
        <sz val="11"/>
        <rFont val="Calibri"/>
        <family val="2"/>
        <scheme val="minor"/>
      </rPr>
      <t>Lister la visite</t>
    </r>
  </si>
  <si>
    <r>
      <t xml:space="preserve">Par centre
</t>
    </r>
    <r>
      <rPr>
        <sz val="10"/>
        <rFont val="Calibri"/>
        <family val="2"/>
        <scheme val="minor"/>
      </rPr>
      <t>300€ par audit si un jour et 450€ si &gt; à 1 jour</t>
    </r>
  </si>
  <si>
    <r>
      <rPr>
        <b/>
        <sz val="11"/>
        <rFont val="Calibri"/>
        <family val="2"/>
        <scheme val="minor"/>
      </rPr>
      <t>Audit promoteur hors pharmacie</t>
    </r>
    <r>
      <rPr>
        <sz val="11"/>
        <rFont val="Calibri"/>
        <family val="2"/>
        <scheme val="minor"/>
      </rPr>
      <t xml:space="preserve">
</t>
    </r>
    <r>
      <rPr>
        <sz val="9"/>
        <rFont val="Calibri"/>
        <family val="2"/>
        <scheme val="minor"/>
      </rPr>
      <t>De la préparation à la mise en œuvre des actions correctives  (hors pharmacie)</t>
    </r>
  </si>
  <si>
    <r>
      <t xml:space="preserve">Temps TEC formation aux questionnaires et carnets patient - </t>
    </r>
    <r>
      <rPr>
        <sz val="11"/>
        <rFont val="Calibri"/>
        <family val="2"/>
        <scheme val="minor"/>
      </rPr>
      <t>1h/protocole</t>
    </r>
  </si>
  <si>
    <r>
      <t xml:space="preserve">Temps TEC gestion auto-questionnaire ou passation et remplissage des questionnaires patients - </t>
    </r>
    <r>
      <rPr>
        <sz val="10"/>
        <rFont val="Calibri"/>
        <family val="2"/>
        <scheme val="minor"/>
      </rPr>
      <t xml:space="preserve">15min par patient </t>
    </r>
    <r>
      <rPr>
        <b/>
        <sz val="11"/>
        <rFont val="Calibri"/>
        <family val="2"/>
        <scheme val="minor"/>
      </rPr>
      <t xml:space="preserve">
</t>
    </r>
    <r>
      <rPr>
        <i/>
        <sz val="11"/>
        <rFont val="Calibri"/>
        <family val="2"/>
        <scheme val="minor"/>
      </rPr>
      <t>Lister les visites</t>
    </r>
  </si>
  <si>
    <r>
      <t xml:space="preserve">Temps TEC formation initiale du patient à l'autoquestionnaire - </t>
    </r>
    <r>
      <rPr>
        <sz val="10"/>
        <rFont val="Calibri"/>
        <family val="2"/>
        <scheme val="minor"/>
      </rPr>
      <t>Electronique (1h/patient) / papier (30min/patient)</t>
    </r>
  </si>
  <si>
    <r>
      <rPr>
        <b/>
        <sz val="11"/>
        <rFont val="Calibri"/>
        <family val="2"/>
        <scheme val="minor"/>
      </rPr>
      <t>Temps TEC pour la gestion des kits de prélèvement.</t>
    </r>
    <r>
      <rPr>
        <sz val="11"/>
        <rFont val="Calibri"/>
        <family val="2"/>
        <scheme val="minor"/>
      </rPr>
      <t xml:space="preserve">
</t>
    </r>
    <r>
      <rPr>
        <sz val="10"/>
        <rFont val="Calibri"/>
        <family val="2"/>
        <scheme val="minor"/>
      </rPr>
      <t xml:space="preserve">1h/ visite </t>
    </r>
    <r>
      <rPr>
        <b/>
        <sz val="10"/>
        <color rgb="FFC00000"/>
        <rFont val="Calibri"/>
        <family val="2"/>
        <scheme val="minor"/>
      </rPr>
      <t>avec prélèvements centralisés</t>
    </r>
    <r>
      <rPr>
        <i/>
        <sz val="9"/>
        <rFont val="Calibri"/>
        <family val="2"/>
        <scheme val="minor"/>
      </rPr>
      <t xml:space="preserve">
</t>
    </r>
    <r>
      <rPr>
        <i/>
        <sz val="11"/>
        <rFont val="Calibri"/>
        <family val="2"/>
        <scheme val="minor"/>
      </rPr>
      <t>Lister les visites</t>
    </r>
  </si>
  <si>
    <t xml:space="preserve">Temps Infirmier pour l'aide au médecin pour l'envoi pour relecture au laboratoire centralisé   </t>
  </si>
  <si>
    <t>Par visite
15min</t>
  </si>
  <si>
    <r>
      <t xml:space="preserve">Temps Infirmier pour pose et retrait de cathéter </t>
    </r>
    <r>
      <rPr>
        <sz val="11"/>
        <rFont val="Calibri"/>
        <family val="2"/>
        <scheme val="minor"/>
      </rPr>
      <t>- 30min</t>
    </r>
    <r>
      <rPr>
        <b/>
        <sz val="11"/>
        <rFont val="Calibri"/>
        <family val="2"/>
        <scheme val="minor"/>
      </rPr>
      <t xml:space="preserve">
</t>
    </r>
    <r>
      <rPr>
        <i/>
        <sz val="11"/>
        <rFont val="Calibri"/>
        <family val="2"/>
        <scheme val="minor"/>
      </rPr>
      <t>Lister les visites</t>
    </r>
  </si>
  <si>
    <r>
      <t>Temps Infirmier pour injection du traitement de l'étude</t>
    </r>
    <r>
      <rPr>
        <sz val="11"/>
        <rFont val="Calibri"/>
        <family val="2"/>
        <scheme val="minor"/>
      </rPr>
      <t xml:space="preserve"> - 15min</t>
    </r>
    <r>
      <rPr>
        <b/>
        <sz val="11"/>
        <rFont val="Calibri"/>
        <family val="2"/>
        <scheme val="minor"/>
      </rPr>
      <t xml:space="preserve">
</t>
    </r>
    <r>
      <rPr>
        <i/>
        <sz val="11"/>
        <rFont val="Calibri"/>
        <family val="2"/>
        <scheme val="minor"/>
      </rPr>
      <t>Lister les visites</t>
    </r>
  </si>
  <si>
    <r>
      <t>Temps Infirmier par point de PK/PD</t>
    </r>
    <r>
      <rPr>
        <sz val="11"/>
        <rFont val="Calibri"/>
        <family val="2"/>
        <scheme val="minor"/>
      </rPr>
      <t xml:space="preserve"> - 15min
</t>
    </r>
    <r>
      <rPr>
        <i/>
        <sz val="11"/>
        <rFont val="Calibri"/>
        <family val="2"/>
        <scheme val="minor"/>
      </rPr>
      <t>Lister les visites</t>
    </r>
  </si>
  <si>
    <t>Ligne a supprimer. Chaque tache de cette ligne correspond à une ligne ci-dessous avec formule</t>
  </si>
  <si>
    <t>Par prélèvement
1 AMI</t>
  </si>
  <si>
    <t>Par ECG
DEQP003</t>
  </si>
  <si>
    <t xml:space="preserve">Par </t>
  </si>
  <si>
    <r>
      <rPr>
        <b/>
        <sz val="11"/>
        <color theme="4" tint="-0.249977111117893"/>
        <rFont val="Calibri"/>
        <family val="2"/>
        <scheme val="minor"/>
      </rPr>
      <t xml:space="preserve">ECG </t>
    </r>
    <r>
      <rPr>
        <sz val="11"/>
        <color theme="4" tint="-0.249977111117893"/>
        <rFont val="Calibri"/>
        <family val="2"/>
        <scheme val="minor"/>
      </rPr>
      <t xml:space="preserve">(DEQP003)
</t>
    </r>
    <r>
      <rPr>
        <i/>
        <sz val="11"/>
        <color theme="4" tint="-0.249977111117893"/>
        <rFont val="Calibri"/>
        <family val="2"/>
        <scheme val="minor"/>
      </rPr>
      <t>Lister les visites</t>
    </r>
  </si>
  <si>
    <r>
      <t xml:space="preserve">Prélèvements sanguins </t>
    </r>
    <r>
      <rPr>
        <sz val="11"/>
        <color theme="4" tint="-0.249977111117893"/>
        <rFont val="Calibri"/>
        <family val="2"/>
        <scheme val="minor"/>
      </rPr>
      <t xml:space="preserve">- 1,5 AMI
</t>
    </r>
    <r>
      <rPr>
        <i/>
        <sz val="11"/>
        <color theme="4" tint="-0.249977111117893"/>
        <rFont val="Calibri"/>
        <family val="2"/>
        <scheme val="minor"/>
      </rPr>
      <t>Lister les visites</t>
    </r>
  </si>
  <si>
    <r>
      <t xml:space="preserve">Prélèvements urinaires </t>
    </r>
    <r>
      <rPr>
        <sz val="11"/>
        <color theme="4" tint="-0.249977111117893"/>
        <rFont val="Calibri"/>
        <family val="2"/>
        <scheme val="minor"/>
      </rPr>
      <t xml:space="preserve">- 1 AMI
</t>
    </r>
    <r>
      <rPr>
        <i/>
        <sz val="11"/>
        <color theme="4" tint="-0.249977111117893"/>
        <rFont val="Calibri"/>
        <family val="2"/>
        <scheme val="minor"/>
      </rPr>
      <t>Lister les visites</t>
    </r>
  </si>
  <si>
    <r>
      <t xml:space="preserve">Acte
</t>
    </r>
    <r>
      <rPr>
        <i/>
        <sz val="11"/>
        <rFont val="Calibri"/>
        <family val="2"/>
        <scheme val="minor"/>
      </rPr>
      <t>Lister les visites</t>
    </r>
  </si>
  <si>
    <r>
      <rPr>
        <b/>
        <sz val="11"/>
        <rFont val="Calibri"/>
        <family val="2"/>
        <scheme val="minor"/>
      </rPr>
      <t>Acte</t>
    </r>
    <r>
      <rPr>
        <sz val="11"/>
        <rFont val="Calibri"/>
        <family val="2"/>
        <scheme val="minor"/>
      </rPr>
      <t xml:space="preserve">
</t>
    </r>
    <r>
      <rPr>
        <i/>
        <sz val="11"/>
        <rFont val="Calibri"/>
        <family val="2"/>
        <scheme val="minor"/>
      </rPr>
      <t>Lister les visites</t>
    </r>
  </si>
  <si>
    <r>
      <rPr>
        <b/>
        <sz val="11"/>
        <color theme="1"/>
        <rFont val="Calibri"/>
        <family val="2"/>
        <scheme val="minor"/>
      </rPr>
      <t xml:space="preserve">Forfait Evénement Indésirable Grave imputable à la recherche </t>
    </r>
    <r>
      <rPr>
        <sz val="9"/>
        <color theme="1"/>
        <rFont val="Calibri"/>
        <family val="2"/>
        <scheme val="minor"/>
      </rPr>
      <t xml:space="preserve">(géré en dehors des visites de monitoring) </t>
    </r>
    <r>
      <rPr>
        <sz val="10"/>
        <color theme="1"/>
        <rFont val="Calibri"/>
        <family val="2"/>
        <scheme val="minor"/>
      </rPr>
      <t>- 1h de tps TEC et 20min de tps médical</t>
    </r>
  </si>
  <si>
    <t xml:space="preserve">Par centre
</t>
  </si>
  <si>
    <r>
      <rPr>
        <b/>
        <sz val="11"/>
        <rFont val="Calibri"/>
        <family val="2"/>
        <scheme val="minor"/>
      </rPr>
      <t>Temps Coordination Biologie/Pathologie Recherche</t>
    </r>
    <r>
      <rPr>
        <sz val="11"/>
        <rFont val="Calibri"/>
        <family val="2"/>
        <scheme val="minor"/>
      </rPr>
      <t xml:space="preserve">
</t>
    </r>
    <r>
      <rPr>
        <sz val="9"/>
        <rFont val="Calibri"/>
        <family val="2"/>
        <scheme val="minor"/>
      </rPr>
      <t xml:space="preserve">Contribution à : sélection, vérification de la matrice coordonnateur : information, mise en place de flag, modifications des pratiques, résultats, etc. Formation au Manuel de labo
</t>
    </r>
    <r>
      <rPr>
        <sz val="10"/>
        <rFont val="Calibri"/>
        <family val="2"/>
        <scheme val="minor"/>
      </rPr>
      <t>1h30 /centre coordinateur ou associé (Si besoin du promoteur.)</t>
    </r>
  </si>
  <si>
    <r>
      <rPr>
        <b/>
        <sz val="11"/>
        <rFont val="Calibri"/>
        <family val="2"/>
        <scheme val="minor"/>
      </rPr>
      <t>Temps  Biologie/Pathologie Recherche</t>
    </r>
    <r>
      <rPr>
        <sz val="11"/>
        <rFont val="Calibri"/>
        <family val="2"/>
        <scheme val="minor"/>
      </rPr>
      <t xml:space="preserve">
</t>
    </r>
    <r>
      <rPr>
        <sz val="9"/>
        <rFont val="Calibri"/>
        <family val="2"/>
        <scheme val="minor"/>
      </rPr>
      <t xml:space="preserve">Transmission des documents (CV, VR, CQ, si cryoconservation : CT (courbes de Températures), CS (calibration sondes), CM (Contrôles Métrologies et de Maintenance)
</t>
    </r>
    <r>
      <rPr>
        <sz val="10"/>
        <rFont val="Calibri"/>
        <family val="2"/>
        <scheme val="minor"/>
      </rPr>
      <t>1h30 (Si nécéssité du protocole.)</t>
    </r>
  </si>
  <si>
    <r>
      <rPr>
        <b/>
        <sz val="11"/>
        <color indexed="8"/>
        <rFont val="Calibri"/>
        <family val="2"/>
        <scheme val="minor"/>
      </rPr>
      <t>Forfait préanalytique (9005) - B17</t>
    </r>
    <r>
      <rPr>
        <sz val="11"/>
        <color indexed="8"/>
        <rFont val="Calibri"/>
        <family val="2"/>
        <scheme val="minor"/>
      </rPr>
      <t xml:space="preserve">
</t>
    </r>
    <r>
      <rPr>
        <i/>
        <sz val="11"/>
        <color indexed="8"/>
        <rFont val="Calibri"/>
        <family val="2"/>
        <scheme val="minor"/>
      </rPr>
      <t>Lister les visites</t>
    </r>
  </si>
  <si>
    <r>
      <rPr>
        <b/>
        <sz val="11"/>
        <color indexed="8"/>
        <rFont val="Calibri"/>
        <family val="2"/>
        <scheme val="minor"/>
      </rPr>
      <t>Forfait de sécurité (9105) - B5</t>
    </r>
    <r>
      <rPr>
        <sz val="11"/>
        <color indexed="8"/>
        <rFont val="Calibri"/>
        <family val="2"/>
        <scheme val="minor"/>
      </rPr>
      <t xml:space="preserve">
</t>
    </r>
    <r>
      <rPr>
        <i/>
        <sz val="11"/>
        <color indexed="8"/>
        <rFont val="Calibri"/>
        <family val="2"/>
        <scheme val="minor"/>
      </rPr>
      <t>Lister les visites</t>
    </r>
  </si>
  <si>
    <r>
      <rPr>
        <b/>
        <sz val="11"/>
        <color theme="1"/>
        <rFont val="Calibri"/>
        <family val="2"/>
        <scheme val="minor"/>
      </rPr>
      <t>Forfait frais de mise en place de l'essai en Imagerie</t>
    </r>
    <r>
      <rPr>
        <sz val="11"/>
        <color theme="1"/>
        <rFont val="Calibri"/>
        <family val="2"/>
        <scheme val="minor"/>
      </rPr>
      <t xml:space="preserve">
</t>
    </r>
    <r>
      <rPr>
        <sz val="9"/>
        <color theme="1"/>
        <rFont val="Calibri"/>
        <family val="2"/>
        <scheme val="minor"/>
      </rPr>
      <t xml:space="preserve">Si l'imageur est investigateur principal.protocole d'imagerie ce qui implique un forfait de mise en place de la recherche
</t>
    </r>
    <r>
      <rPr>
        <sz val="10"/>
        <color theme="1"/>
        <rFont val="Calibri"/>
        <family val="2"/>
        <scheme val="minor"/>
      </rPr>
      <t>4h TEC + 1h médical</t>
    </r>
  </si>
  <si>
    <t xml:space="preserve">Par examen
</t>
  </si>
  <si>
    <r>
      <rPr>
        <b/>
        <sz val="11"/>
        <color theme="1"/>
        <rFont val="Calibri"/>
        <family val="2"/>
        <scheme val="minor"/>
      </rPr>
      <t>Relecture d'un examen réalisé en dehors du centre -</t>
    </r>
    <r>
      <rPr>
        <sz val="11"/>
        <color theme="1"/>
        <rFont val="Calibri"/>
        <family val="2"/>
        <scheme val="minor"/>
      </rPr>
      <t xml:space="preserve"> 30min tps médical
</t>
    </r>
  </si>
  <si>
    <t>Par prélèvement
1,5 AMI</t>
  </si>
  <si>
    <r>
      <t xml:space="preserve">Temps Infirmier pour pose et retrait de perfusion </t>
    </r>
    <r>
      <rPr>
        <sz val="11"/>
        <rFont val="Calibri"/>
        <family val="2"/>
        <scheme val="minor"/>
      </rPr>
      <t>- 30min</t>
    </r>
    <r>
      <rPr>
        <b/>
        <sz val="11"/>
        <rFont val="Calibri"/>
        <family val="2"/>
        <scheme val="minor"/>
      </rPr>
      <t xml:space="preserve">
</t>
    </r>
    <r>
      <rPr>
        <i/>
        <sz val="11"/>
        <rFont val="Calibri"/>
        <family val="2"/>
        <scheme val="minor"/>
      </rPr>
      <t>Lister les visites</t>
    </r>
  </si>
  <si>
    <t>Conserver les intitulés et le libellé du texte des lignes tels que définis dans la matrice 
Ajouter le détail de chaque visite à comptabiliser
Adapter le libéllé au niveau de complexité de l'étude</t>
  </si>
  <si>
    <t>• Indiquer l’affectation en colonne C (si applicable ex : structure tierce) – Cf Note d’information DGOS</t>
  </si>
  <si>
    <t>- Ne conserver dans cette colonne que des montants et supprimer le texte
- Conserver les montants unitaires conformément à la réglementation en vigueur, Dans les choix multiples, ne conserver que le montant correspondant à l'étude et au centre
Montant unitaire = coût de la visite</t>
  </si>
  <si>
    <t>Ne pas ajouter de texte dans ces colonnes afin de ne pas affecter les formules de calculs afférentes à chaque ligne et chaque colonne</t>
  </si>
  <si>
    <r>
      <rPr>
        <b/>
        <sz val="10"/>
        <color rgb="FF00B050"/>
        <rFont val="Calibri"/>
        <family val="2"/>
        <scheme val="minor"/>
      </rPr>
      <t xml:space="preserve">
</t>
    </r>
    <r>
      <rPr>
        <sz val="10"/>
        <color rgb="FF00B050"/>
        <rFont val="Calibri"/>
        <family val="2"/>
        <scheme val="minor"/>
      </rPr>
      <t>Si le calcul des pages n'est pas possible, diviser le nombre de pages du CRF par le nombre de visites et ajouter 5 à 10 pages en prévision des SAE.
Pour information : en data management 1page = a minima 10 champs de data</t>
    </r>
  </si>
  <si>
    <t>Si le calcul des pages n'est pas possible, diviser le nombre de pages du CRF par le nombre de visites et ajouter 5 à 10 pages en prévision des SAE.
Pour information : en data management 1page = a minima 10 champs de data</t>
  </si>
  <si>
    <r>
      <rPr>
        <b/>
        <sz val="11"/>
        <rFont val="Calibri"/>
        <family val="2"/>
        <scheme val="minor"/>
      </rPr>
      <t>Consultation médicale supplémentaire.</t>
    </r>
    <r>
      <rPr>
        <sz val="11"/>
        <rFont val="Calibri"/>
        <family val="2"/>
        <scheme val="minor"/>
      </rPr>
      <t xml:space="preserve">
</t>
    </r>
    <r>
      <rPr>
        <sz val="9"/>
        <rFont val="Calibri"/>
        <family val="2"/>
        <scheme val="minor"/>
      </rPr>
      <t>Spécifique à l'essai clinique</t>
    </r>
    <r>
      <rPr>
        <sz val="11"/>
        <rFont val="Calibri"/>
        <family val="2"/>
        <scheme val="minor"/>
      </rPr>
      <t xml:space="preserve">
</t>
    </r>
    <r>
      <rPr>
        <i/>
        <sz val="11"/>
        <rFont val="Calibri"/>
        <family val="2"/>
        <scheme val="minor"/>
      </rPr>
      <t>Lister les visites</t>
    </r>
  </si>
  <si>
    <t>Ne pas utiliser cette ligne, utiliser la ligne "Consultation médicale supplémentaire" dans "séjours et consultations" =&gt; indiquer "NA" en colonne G et griser la ligne.</t>
  </si>
  <si>
    <r>
      <t xml:space="preserve">Temps TEC appel IVRS/IWRS
</t>
    </r>
    <r>
      <rPr>
        <i/>
        <sz val="11"/>
        <color rgb="FF0070C0"/>
        <rFont val="Calibri"/>
        <family val="2"/>
        <scheme val="minor"/>
      </rPr>
      <t>Lister les visites</t>
    </r>
  </si>
  <si>
    <r>
      <t xml:space="preserve">Forfait clôture de la recherche
</t>
    </r>
    <r>
      <rPr>
        <sz val="10"/>
        <color rgb="FF0070C0"/>
        <rFont val="Calibri"/>
        <family val="2"/>
        <scheme val="minor"/>
      </rPr>
      <t>1h temps médical + 3h temps TEC en cas d'étude de niveau 3</t>
    </r>
  </si>
  <si>
    <r>
      <t xml:space="preserve">Ces  lignes sont applicables dès lors qu'un pôle de biologie est sollicité pour des activités d'analyses en local et/ou de prise en charge de d'échantillons en "Central Lab"
</t>
    </r>
    <r>
      <rPr>
        <b/>
        <i/>
        <sz val="10"/>
        <color rgb="FF00B050"/>
        <rFont val="Calibri"/>
        <family val="2"/>
        <scheme val="minor"/>
      </rPr>
      <t>Ces lignes ne sont pas applicables pour les services cliniques.</t>
    </r>
  </si>
  <si>
    <r>
      <rPr>
        <b/>
        <sz val="11"/>
        <color theme="1"/>
        <rFont val="Calibri"/>
        <family val="2"/>
        <scheme val="minor"/>
      </rPr>
      <t xml:space="preserve">Temps Tech labo préparation spécifique :  lames si &gt;20. </t>
    </r>
    <r>
      <rPr>
        <b/>
        <sz val="10"/>
        <color theme="1"/>
        <rFont val="Calibri"/>
        <family val="2"/>
        <scheme val="minor"/>
      </rPr>
      <t xml:space="preserve">
</t>
    </r>
    <r>
      <rPr>
        <i/>
        <sz val="11"/>
        <color theme="1"/>
        <rFont val="Calibri"/>
        <family val="2"/>
        <scheme val="minor"/>
      </rPr>
      <t>Lister les visites</t>
    </r>
  </si>
  <si>
    <t>Acte</t>
  </si>
  <si>
    <r>
      <t xml:space="preserve">Par examen
</t>
    </r>
    <r>
      <rPr>
        <sz val="10"/>
        <color theme="1"/>
        <rFont val="Calibri"/>
        <family val="2"/>
        <scheme val="minor"/>
      </rPr>
      <t>30min tps TEC</t>
    </r>
  </si>
  <si>
    <r>
      <t xml:space="preserve">Un examen standard ne peut pas être financé uniquement sur la base de la CCAM mais on doit lui associer le forfait technique lorsqu’il existe ainsi que les modificateurs et les suppléments et un forfait archivage numérique pour les besoins de la recherche 
- Ce mode de facturation est celui utilisé dans la pratique courante, le « forfait technique » couvrant les frais d’amortissement et de fonctionnement chargés de l’équipement d’imagerie, et « l’acte CCAM » la part intellectuelle d’interprétation de l’acte.
Dans le cadre de la convention  unique, seul le forfait technique le plus élevé est applicable pour tous les examens réalisés en Scanner, IRM, et TEP. Le médicament ou l'agent diagnostic sont évalués en sus au tarif officine ou au prix négocié si l'agent est réservé à l'usage hospitalier. 
Exemple : IRM  cérébrale standard chez l’adulte 
Acte CCAM : 69  € + FT 197,91 € + supplément archivage 0,75€  = 267,66 €  + Agent diagnostic  77,75 € (au prorata)  (Pas de modificateur applicable dans ce cas)
TDM TAP : doivent être appliqués pour un examen sur 2 zones anatomiques et plus consécutives = 1,15 forfait technique (abattement de 85% du 2ème forfait technique). 
TDM TAP + CRANE réalisés séparément : un deuxième forfait technique plein doit être appliqué pour le crâne. 
Ce mode de calcul ne s’applique pas aux plateformes de recherche en imagerie dont les principes de facturation ne reposent pas sur la CCAM car elles sont hors parcours de soins et peuvent en conséquence facturer en dehors des règles de la CPAM.
Des tâches de post traitement (reconstructions, mesures…)  peuvent être demandées dans le cadre d’un examen standard. Dans ce cas, Il faut rajouter du temps médical en « acte non nomenclaturé » fléché sur l’imagerie (exemple: protocole d’exploration en imagerie pneumologique ou cardiologique demandant l’extraction de calculs fonctionnels...). 
</t>
    </r>
    <r>
      <rPr>
        <b/>
        <sz val="10"/>
        <color rgb="FF00B050"/>
        <rFont val="Calibri"/>
        <family val="2"/>
        <scheme val="minor"/>
      </rPr>
      <t>Publication sur les forfaits techniques: JORF n°0148 du 29 juin 2018; Décision du 28 mai 2018 de l'Union nationale des caisses d'assurance maladie relative à la liste des actes et prestations pris en charge par l'assurance maladie</t>
    </r>
  </si>
  <si>
    <r>
      <rPr>
        <b/>
        <sz val="10"/>
        <color rgb="FF00B050"/>
        <rFont val="Calibri"/>
        <family val="2"/>
        <scheme val="minor"/>
      </rPr>
      <t>Duplication de la ligne par zone de stockage</t>
    </r>
    <r>
      <rPr>
        <sz val="10"/>
        <color rgb="FF00B050"/>
        <rFont val="Calibri"/>
        <family val="2"/>
        <scheme val="minor"/>
      </rPr>
      <t xml:space="preserve">
Exemple: 1 essai incluant 2 médicaments expérimentaux à température ambiante + 1 entre 2 et 8°C
=&gt; 2 lignes de facturation </t>
    </r>
  </si>
  <si>
    <r>
      <t xml:space="preserve">Tâches spécifiques d'expertise liées à l'imagerie: anonymisation/gravure des données, gravure de CD.
</t>
    </r>
    <r>
      <rPr>
        <i/>
        <sz val="11"/>
        <color theme="1"/>
        <rFont val="Calibri"/>
        <family val="2"/>
        <scheme val="minor"/>
      </rPr>
      <t>Lister les visites</t>
    </r>
  </si>
  <si>
    <r>
      <t>Temps TEC</t>
    </r>
    <r>
      <rPr>
        <sz val="11"/>
        <rFont val="Calibri"/>
        <family val="2"/>
        <scheme val="minor"/>
      </rPr>
      <t xml:space="preserve"> : </t>
    </r>
    <r>
      <rPr>
        <b/>
        <sz val="11"/>
        <rFont val="Calibri"/>
        <family val="2"/>
        <scheme val="minor"/>
      </rPr>
      <t>=  envoi des images via les plateformes internet ou via DVD et transmission des DTF (data transmittal form) -</t>
    </r>
    <r>
      <rPr>
        <i/>
        <sz val="11"/>
        <rFont val="Calibri"/>
        <family val="2"/>
        <scheme val="minor"/>
      </rPr>
      <t>30min temps TEC 
Lister les visites</t>
    </r>
  </si>
  <si>
    <r>
      <t xml:space="preserve">Temps TEC en sus pour un essai complexe en Imagerie demandant un circuit du patient hors prise en charge standard - </t>
    </r>
    <r>
      <rPr>
        <i/>
        <sz val="11"/>
        <rFont val="Calibri"/>
        <family val="2"/>
        <scheme val="minor"/>
      </rPr>
      <t>4h temps TEC</t>
    </r>
    <r>
      <rPr>
        <b/>
        <sz val="10"/>
        <rFont val="Calibri"/>
        <family val="2"/>
        <scheme val="minor"/>
      </rPr>
      <t/>
    </r>
  </si>
  <si>
    <r>
      <rPr>
        <b/>
        <sz val="11"/>
        <rFont val="Calibri"/>
        <family val="2"/>
        <scheme val="minor"/>
      </rPr>
      <t>Temps médical</t>
    </r>
    <r>
      <rPr>
        <sz val="11"/>
        <rFont val="Calibri"/>
        <family val="2"/>
        <scheme val="minor"/>
      </rPr>
      <t xml:space="preserve"> </t>
    </r>
    <r>
      <rPr>
        <b/>
        <sz val="11"/>
        <rFont val="Calibri"/>
        <family val="2"/>
        <scheme val="minor"/>
      </rPr>
      <t xml:space="preserve">en sus pour un essai complexe en Imagerie demandant un circuit du patient hors prise en charge standard - </t>
    </r>
    <r>
      <rPr>
        <i/>
        <sz val="11"/>
        <rFont val="Calibri"/>
        <family val="2"/>
        <scheme val="minor"/>
      </rPr>
      <t>1h temps médical</t>
    </r>
  </si>
  <si>
    <r>
      <t>Temps TEC</t>
    </r>
    <r>
      <rPr>
        <sz val="11"/>
        <rFont val="Calibri"/>
        <family val="2"/>
        <scheme val="minor"/>
      </rPr>
      <t xml:space="preserve"> </t>
    </r>
    <r>
      <rPr>
        <b/>
        <sz val="11"/>
        <rFont val="Calibri"/>
        <family val="2"/>
        <scheme val="minor"/>
      </rPr>
      <t>: chargement sur le PACS des images réalisées à l'extérieur du centre  et gestion du dossier</t>
    </r>
    <r>
      <rPr>
        <sz val="11"/>
        <rFont val="Calibri"/>
        <family val="2"/>
        <scheme val="minor"/>
      </rPr>
      <t xml:space="preserve"> - </t>
    </r>
    <r>
      <rPr>
        <i/>
        <sz val="11"/>
        <rFont val="Calibri"/>
        <family val="2"/>
        <scheme val="minor"/>
      </rPr>
      <t xml:space="preserve">30min temps TEC </t>
    </r>
  </si>
  <si>
    <r>
      <t xml:space="preserve">Temps TEC  monitoring avec promoteur/CRO : préparation des dossiers patients,  visite sur site - </t>
    </r>
    <r>
      <rPr>
        <i/>
        <sz val="11"/>
        <rFont val="Calibri"/>
        <family val="2"/>
        <scheme val="minor"/>
      </rPr>
      <t>2h30 temps TEC par visite de monitoring</t>
    </r>
    <r>
      <rPr>
        <b/>
        <sz val="10"/>
        <rFont val="Calibri"/>
        <family val="2"/>
        <scheme val="minor"/>
      </rPr>
      <t/>
    </r>
  </si>
  <si>
    <r>
      <t xml:space="preserve">Temps TEC pour queries - </t>
    </r>
    <r>
      <rPr>
        <i/>
        <sz val="11"/>
        <rFont val="Calibri"/>
        <family val="2"/>
        <scheme val="minor"/>
      </rPr>
      <t>15min temps TEC  par examen</t>
    </r>
  </si>
  <si>
    <r>
      <t xml:space="preserve">Temps TEC Saisie CRF - </t>
    </r>
    <r>
      <rPr>
        <i/>
        <sz val="11"/>
        <rFont val="Calibri"/>
        <family val="2"/>
        <scheme val="minor"/>
      </rPr>
      <t>15 min/5 pages de CRF complétées</t>
    </r>
  </si>
  <si>
    <r>
      <t xml:space="preserve">Temps médical :  tâches de post-traitement (reconstructions, mesures…) - </t>
    </r>
    <r>
      <rPr>
        <i/>
        <sz val="11"/>
        <color theme="1"/>
        <rFont val="Calibri"/>
        <family val="2"/>
        <scheme val="minor"/>
      </rPr>
      <t>30min temps médical
Lister les visites</t>
    </r>
  </si>
  <si>
    <r>
      <t xml:space="preserve">Temps médical pour expertise en imagerie à la demande du promoteur : savoir faire, investissement intellectuel, forfait intellectuel selon un barème et des indicateurs qualité= tous les examens y compris examens réalisés à l'extérieur - </t>
    </r>
    <r>
      <rPr>
        <i/>
        <sz val="11"/>
        <rFont val="Calibri"/>
        <family val="2"/>
        <scheme val="minor"/>
      </rPr>
      <t>1h temps médical
Lister les visites</t>
    </r>
  </si>
  <si>
    <r>
      <t xml:space="preserve">Reconstitution/préparation de médicaments/assemblage de DM conditions non stérile  MED et/ou DM
</t>
    </r>
    <r>
      <rPr>
        <i/>
        <sz val="11"/>
        <color theme="1"/>
        <rFont val="Calibri"/>
        <family val="2"/>
        <scheme val="minor"/>
      </rPr>
      <t>Lister les visites</t>
    </r>
  </si>
  <si>
    <r>
      <t xml:space="preserve">Reconstitution/préparation de médicaments/assemblage de DM conditions stérile  MED et/ou DM
</t>
    </r>
    <r>
      <rPr>
        <i/>
        <sz val="11"/>
        <color theme="1"/>
        <rFont val="Calibri"/>
        <family val="2"/>
        <scheme val="minor"/>
      </rPr>
      <t>Lister les visites</t>
    </r>
  </si>
  <si>
    <r>
      <t xml:space="preserve">Constitution + stérilisation d'un plateau normalisé (DM)
</t>
    </r>
    <r>
      <rPr>
        <i/>
        <sz val="11"/>
        <color theme="1"/>
        <rFont val="Calibri"/>
        <family val="2"/>
        <scheme val="minor"/>
      </rPr>
      <t>Lister les visites</t>
    </r>
  </si>
  <si>
    <r>
      <rPr>
        <b/>
        <sz val="11"/>
        <color theme="1"/>
        <rFont val="Calibri"/>
        <family val="2"/>
        <scheme val="minor"/>
      </rPr>
      <t xml:space="preserve">Temps Tech Labo. Gestion et technicage des prélèvements sanguins PK. </t>
    </r>
    <r>
      <rPr>
        <sz val="9"/>
        <color theme="1"/>
        <rFont val="Calibri"/>
        <family val="2"/>
        <scheme val="minor"/>
      </rPr>
      <t>Préparation et envoi au labo centralisé choisi par le promoteur</t>
    </r>
    <r>
      <rPr>
        <sz val="11"/>
        <color theme="1"/>
        <rFont val="Calibri"/>
        <family val="2"/>
        <scheme val="minor"/>
      </rPr>
      <t xml:space="preserve">
</t>
    </r>
    <r>
      <rPr>
        <i/>
        <sz val="11"/>
        <color theme="1"/>
        <rFont val="Calibri"/>
        <family val="2"/>
        <scheme val="minor"/>
      </rPr>
      <t>Lister les visites</t>
    </r>
  </si>
  <si>
    <r>
      <t xml:space="preserve">Tous les achats de réactifs, consommables non pris en compte dans les lignes de la matrice doivent être répertoriés et mis en facturation sur cette ligne, à la demande du promoteur (incluant la discordance entre le conditionnement du réactif et le nombre d'inclusion sur une période donnée). </t>
    </r>
    <r>
      <rPr>
        <b/>
        <sz val="10"/>
        <color rgb="FF00B050"/>
        <rFont val="Calibri"/>
        <family val="2"/>
        <scheme val="minor"/>
      </rPr>
      <t>Le forfait de frais de gestion de 15€/commande est applicable.</t>
    </r>
  </si>
  <si>
    <r>
      <rPr>
        <b/>
        <sz val="11"/>
        <rFont val="Calibri"/>
        <family val="2"/>
        <scheme val="minor"/>
      </rPr>
      <t>Forfait de frais logistique</t>
    </r>
    <r>
      <rPr>
        <sz val="11"/>
        <rFont val="Calibri"/>
        <family val="2"/>
        <scheme val="minor"/>
      </rPr>
      <t xml:space="preserve">
</t>
    </r>
    <r>
      <rPr>
        <sz val="9"/>
        <rFont val="Calibri"/>
        <family val="2"/>
        <scheme val="minor"/>
      </rPr>
      <t xml:space="preserve">Téléphone, secrétariat pour prise de RV, bureautique, petit matériel, frais archivage des documents de l'étude et maintien de l'accès aux données. Participation aux frais de fonctionnement de l'hôpital (locaux, gestion des déchets, stérilisation...), participation à l'amortissement des investissements hospitaliers... (forfait applicable à tous les patients inclus au prorata des screening et des inclusions réalisés, quelque soit le nombre de visites effectuées, y compris si des visites et des actes supplémentaires sont réalisés sur la totalité de la durée de l'étude.
</t>
    </r>
    <r>
      <rPr>
        <i/>
        <sz val="11"/>
        <rFont val="Calibri"/>
        <family val="2"/>
        <scheme val="minor"/>
      </rPr>
      <t>Lister les visites</t>
    </r>
  </si>
  <si>
    <r>
      <rPr>
        <b/>
        <sz val="11"/>
        <rFont val="Calibri"/>
        <family val="2"/>
        <scheme val="minor"/>
      </rPr>
      <t>Mise en place de la recherche</t>
    </r>
    <r>
      <rPr>
        <sz val="11"/>
        <rFont val="Calibri"/>
        <family val="2"/>
        <scheme val="minor"/>
      </rPr>
      <t xml:space="preserve">
</t>
    </r>
    <r>
      <rPr>
        <sz val="9"/>
        <rFont val="Calibri"/>
        <family val="2"/>
        <scheme val="minor"/>
      </rPr>
      <t>Présélection du centre, prise de connaissance du protocole et de ses exigences, études de faisabilité, contribution à l'élaboration de la matrice, réponse à des questionnaires pour vérifier la maitrise des BPC, réunion de mise en place. Forfait facturé même si aucun patient inclus, facturé dès la signature de la convention</t>
    </r>
    <r>
      <rPr>
        <b/>
        <sz val="10"/>
        <rFont val="Calibri"/>
        <family val="2"/>
        <scheme val="minor"/>
      </rPr>
      <t/>
    </r>
  </si>
  <si>
    <r>
      <t>Temps TEC</t>
    </r>
    <r>
      <rPr>
        <sz val="11"/>
        <rFont val="Calibri"/>
        <family val="2"/>
        <scheme val="minor"/>
      </rPr>
      <t xml:space="preserve"> </t>
    </r>
    <r>
      <rPr>
        <b/>
        <sz val="11"/>
        <rFont val="Calibri"/>
        <family val="2"/>
        <scheme val="minor"/>
      </rPr>
      <t xml:space="preserve">pour la gestion des  prélèvements réalisés sous imagerie - </t>
    </r>
    <r>
      <rPr>
        <i/>
        <sz val="11"/>
        <rFont val="Calibri"/>
        <family val="2"/>
        <scheme val="minor"/>
      </rPr>
      <t>1h/prélévement.</t>
    </r>
    <r>
      <rPr>
        <sz val="11"/>
        <rFont val="Calibri"/>
        <family val="2"/>
        <scheme val="minor"/>
      </rPr>
      <t xml:space="preserve"> </t>
    </r>
    <r>
      <rPr>
        <i/>
        <sz val="10"/>
        <rFont val="Calibri"/>
        <family val="2"/>
        <scheme val="minor"/>
      </rPr>
      <t>(si non pris en compte dans la partie anatomo-pathologie)</t>
    </r>
    <r>
      <rPr>
        <i/>
        <sz val="11"/>
        <rFont val="Calibri"/>
        <family val="2"/>
        <scheme val="minor"/>
      </rPr>
      <t xml:space="preserve">
Lister les visites</t>
    </r>
  </si>
  <si>
    <t>Par ligne</t>
  </si>
  <si>
    <r>
      <rPr>
        <b/>
        <sz val="11"/>
        <color rgb="FF0070C0"/>
        <rFont val="Calibri"/>
        <family val="2"/>
        <scheme val="minor"/>
      </rPr>
      <t>Hématologie NFS (1104) - B25</t>
    </r>
    <r>
      <rPr>
        <sz val="11"/>
        <color rgb="FF0070C0"/>
        <rFont val="Calibri"/>
        <family val="2"/>
        <scheme val="minor"/>
      </rPr>
      <t xml:space="preserve">
</t>
    </r>
    <r>
      <rPr>
        <i/>
        <sz val="11"/>
        <color rgb="FF0070C0"/>
        <rFont val="Calibri"/>
        <family val="2"/>
        <scheme val="minor"/>
      </rPr>
      <t>Lister les visites</t>
    </r>
  </si>
  <si>
    <r>
      <rPr>
        <b/>
        <sz val="11"/>
        <color rgb="FF0070C0"/>
        <rFont val="Calibri"/>
        <family val="2"/>
        <scheme val="minor"/>
      </rPr>
      <t>Hématologie NFS (Suivi hémopathie maligne connue) (1106) - B50</t>
    </r>
    <r>
      <rPr>
        <sz val="11"/>
        <color rgb="FF0070C0"/>
        <rFont val="Calibri"/>
        <family val="2"/>
        <scheme val="minor"/>
      </rPr>
      <t xml:space="preserve">
</t>
    </r>
    <r>
      <rPr>
        <i/>
        <sz val="11"/>
        <color rgb="FF0070C0"/>
        <rFont val="Calibri"/>
        <family val="2"/>
        <scheme val="minor"/>
      </rPr>
      <t>Lister les visites</t>
    </r>
  </si>
  <si>
    <r>
      <t xml:space="preserve">Test de grossesse sanguin (7402) - B26
</t>
    </r>
    <r>
      <rPr>
        <i/>
        <sz val="11"/>
        <color rgb="FF0070C0"/>
        <rFont val="Calibri"/>
        <family val="2"/>
        <scheme val="minor"/>
      </rPr>
      <t>Lister les visites</t>
    </r>
  </si>
  <si>
    <r>
      <rPr>
        <b/>
        <sz val="11"/>
        <color rgb="FF0070C0"/>
        <rFont val="Calibri"/>
        <family val="2"/>
        <scheme val="minor"/>
      </rPr>
      <t>Test de grossesse urinaire (7401) - B25</t>
    </r>
    <r>
      <rPr>
        <sz val="11"/>
        <color rgb="FF0070C0"/>
        <rFont val="Calibri"/>
        <family val="2"/>
        <scheme val="minor"/>
      </rPr>
      <t xml:space="preserve">
</t>
    </r>
    <r>
      <rPr>
        <i/>
        <sz val="11"/>
        <color rgb="FF0070C0"/>
        <rFont val="Calibri"/>
        <family val="2"/>
        <scheme val="minor"/>
      </rPr>
      <t>Lister les visites</t>
    </r>
  </si>
  <si>
    <r>
      <rPr>
        <b/>
        <sz val="11"/>
        <color indexed="8"/>
        <rFont val="Calibri"/>
        <family val="2"/>
        <scheme val="minor"/>
      </rPr>
      <t>Nomenclature:</t>
    </r>
    <r>
      <rPr>
        <b/>
        <sz val="10"/>
        <color theme="1"/>
        <rFont val="Calibri"/>
        <family val="2"/>
        <scheme val="minor"/>
      </rPr>
      <t xml:space="preserve"> </t>
    </r>
    <r>
      <rPr>
        <sz val="10"/>
        <color theme="1"/>
        <rFont val="Calibri"/>
        <family val="2"/>
        <scheme val="minor"/>
      </rPr>
      <t>Description analyses, panel avec code NABM et cotation individuelle ou globale</t>
    </r>
    <r>
      <rPr>
        <sz val="11"/>
        <color theme="1"/>
        <rFont val="Calibri"/>
        <family val="2"/>
        <scheme val="minor"/>
      </rPr>
      <t xml:space="preserve">
</t>
    </r>
    <r>
      <rPr>
        <i/>
        <sz val="11"/>
        <color theme="4"/>
        <rFont val="Calibri"/>
        <family val="2"/>
        <scheme val="minor"/>
      </rPr>
      <t>Lister les visites</t>
    </r>
  </si>
  <si>
    <t xml:space="preserve">par visite; doubler le temps en cas de plusieurs questionnaires; à revoir si cas particulier
</t>
  </si>
  <si>
    <r>
      <t xml:space="preserve">par patient et par questionnaire </t>
    </r>
    <r>
      <rPr>
        <b/>
        <sz val="10"/>
        <color rgb="FFC00000"/>
        <rFont val="Calibri"/>
        <family val="2"/>
        <scheme val="minor"/>
      </rPr>
      <t xml:space="preserve">
</t>
    </r>
  </si>
  <si>
    <r>
      <rPr>
        <sz val="10"/>
        <color rgb="FF00B050"/>
        <rFont val="Calibri"/>
        <family val="2"/>
        <scheme val="minor"/>
      </rPr>
      <t>Cette ligne est complémentaire de celle "Temps tech labo" et ne se substitue pas. Cette activité est réalisée essentiellement par les services de soin d'investigation clinique (et/ou structure dédiée).  Elle correspond à la gestion des kits de prélèvement pour le laboratoire centralisé au sens : réception, inventaire, suivi des dates de péremption et du stock, demande de réapprovisionnement, destruction, préparation pour l'équipe soignante,etc.. 
Ce temps est applicable 1 fois 1h/visite/ par patient. 
La mention ( si non pris en compte dans la partie anatomo pathologie) amène de la confusion et doit être supprimée.
L'occurence est "par visite" et non "par prélèvement"
(cf: FAQ CU généralités-SD)</t>
    </r>
    <r>
      <rPr>
        <sz val="10"/>
        <rFont val="Calibri"/>
        <family val="2"/>
        <scheme val="minor"/>
      </rPr>
      <t xml:space="preserve">
</t>
    </r>
  </si>
  <si>
    <t xml:space="preserve">
Si le calcul des pages n'est pas possible, diviser le nombre de pages du CRF par le nombre de visites et ajouter 5 à 10 pages en prévision des SAE.
Pour information : en data management 1page = a minima 10 champs de data</t>
  </si>
  <si>
    <r>
      <rPr>
        <sz val="10"/>
        <color rgb="FF00B050"/>
        <rFont val="Calibri"/>
        <family val="2"/>
        <scheme val="minor"/>
      </rPr>
      <t xml:space="preserve">Lorsqu'une visite contient des prélèvements urinaires et sanguins : prévoir deux lignes : une ligne avec 15 minutes/visite pour les prélèvements urinaires + une ligne avec 15 minutes/visite pour les prélèvements sanguins. Uniquement pour le central mais pas pour le local </t>
    </r>
    <r>
      <rPr>
        <sz val="10"/>
        <color rgb="FFFF0000"/>
        <rFont val="Calibri"/>
        <family val="2"/>
        <scheme val="minor"/>
      </rPr>
      <t xml:space="preserve">
</t>
    </r>
    <r>
      <rPr>
        <b/>
        <sz val="10"/>
        <color rgb="FF00B050"/>
        <rFont val="Calibri"/>
        <family val="2"/>
        <scheme val="minor"/>
      </rPr>
      <t>L'item est Par prélèvement</t>
    </r>
  </si>
  <si>
    <t>L'item est Par mesure de signes vitaux</t>
  </si>
  <si>
    <t>L'item est Par injection</t>
  </si>
  <si>
    <t>L'item est Par pose/retrait</t>
  </si>
  <si>
    <t>L'item est Par point de PK/PD</t>
  </si>
  <si>
    <t>Ligne pré-incluse correspondant aux exemples ci-dessus, aide au remplissage car quasi-systématique</t>
  </si>
  <si>
    <r>
      <rPr>
        <sz val="10"/>
        <color rgb="FF00B050"/>
        <rFont val="Calibri"/>
        <family val="2"/>
        <scheme val="minor"/>
      </rPr>
      <t xml:space="preserve">
Laisser uniquement le tarif colonne D et dupliquer la ligne si nécessaire
Bien vérifier sur l'annexe 2 si l'HDJ est comptabilisée pour calculer le niveau de complexité de l'étude</t>
    </r>
    <r>
      <rPr>
        <sz val="10"/>
        <rFont val="Calibri"/>
        <family val="2"/>
        <scheme val="minor"/>
      </rPr>
      <t xml:space="preserve">
</t>
    </r>
    <r>
      <rPr>
        <b/>
        <sz val="10"/>
        <color rgb="FFC00000"/>
        <rFont val="Calibri"/>
        <family val="2"/>
        <scheme val="minor"/>
      </rPr>
      <t xml:space="preserve">
</t>
    </r>
    <r>
      <rPr>
        <b/>
        <sz val="10"/>
        <color rgb="FF00B050"/>
        <rFont val="Calibri"/>
        <family val="2"/>
        <scheme val="minor"/>
      </rPr>
      <t>Pour lisibilité, une ligne hebergement &lt; 24h et une ligne hébergement &gt; 24h</t>
    </r>
    <r>
      <rPr>
        <b/>
        <sz val="10"/>
        <color rgb="FFC00000"/>
        <rFont val="Calibri"/>
        <family val="2"/>
        <scheme val="minor"/>
      </rPr>
      <t xml:space="preserve">
</t>
    </r>
  </si>
  <si>
    <r>
      <rPr>
        <sz val="10"/>
        <color rgb="FF00B050"/>
        <rFont val="Calibri"/>
        <family val="2"/>
        <scheme val="minor"/>
      </rPr>
      <t>Laisser uniquement le tarif colonne D et dupliquer la ligne si nécessaire
Bien vérifier sur l'annexe 2 si l'HDJ est comptabilisée pour calculer le niveau de complexité de l'étude</t>
    </r>
    <r>
      <rPr>
        <sz val="10"/>
        <rFont val="Calibri"/>
        <family val="2"/>
        <scheme val="minor"/>
      </rPr>
      <t xml:space="preserve">
</t>
    </r>
    <r>
      <rPr>
        <b/>
        <sz val="10"/>
        <color rgb="FFC00000"/>
        <rFont val="Calibri"/>
        <family val="2"/>
        <scheme val="minor"/>
      </rPr>
      <t xml:space="preserve">
</t>
    </r>
    <r>
      <rPr>
        <b/>
        <sz val="10"/>
        <color rgb="FF00B050"/>
        <rFont val="Calibri"/>
        <family val="2"/>
        <scheme val="minor"/>
      </rPr>
      <t>Pour lisibilité, une ligne hebergement &lt; 24h et une ligne hébergement &gt; 24h</t>
    </r>
    <r>
      <rPr>
        <b/>
        <sz val="10"/>
        <color rgb="FFC00000"/>
        <rFont val="Calibri"/>
        <family val="2"/>
        <scheme val="minor"/>
      </rPr>
      <t xml:space="preserve">
</t>
    </r>
  </si>
  <si>
    <r>
      <rPr>
        <sz val="10"/>
        <color rgb="FF00B050"/>
        <rFont val="Calibri"/>
        <family val="2"/>
        <scheme val="minor"/>
      </rPr>
      <t>Cette ligne a fait l'objet d'une évaluation moyenne pour une intervention d'un laboratoire de spécialité. Elle est applicable uniquement pour une prise en charge hors des circuits et des activités de routine. Elle est spécifique et imposée par le promoteur et nécessite de la formation,  la mise en place de procédures et de mode opératoire spécifiques.
Elle comprend l'expertise par le biologiste/le pathologiste, la participation à la réunion de mise en place, la mise en place d'une procédure qualité, la formation des personnels techniques du laboratoire, la gestion documentaire propre à chaque sponsor (eCRF), un circuit des échantillons adapté aux exigences des protocoles (délais contraints)</t>
    </r>
    <r>
      <rPr>
        <sz val="10"/>
        <rFont val="Calibri"/>
        <family val="2"/>
        <scheme val="minor"/>
      </rPr>
      <t xml:space="preserve">
</t>
    </r>
    <r>
      <rPr>
        <b/>
        <i/>
        <sz val="10"/>
        <color rgb="FF00B050"/>
        <rFont val="Calibri"/>
        <family val="2"/>
        <scheme val="minor"/>
      </rPr>
      <t>Cette ligne n'est pas applicable pour les services cliniques.</t>
    </r>
  </si>
  <si>
    <r>
      <rPr>
        <sz val="10"/>
        <color rgb="FF00B050"/>
        <rFont val="Calibri"/>
        <family val="2"/>
        <scheme val="minor"/>
      </rPr>
      <t>Description</t>
    </r>
    <r>
      <rPr>
        <b/>
        <sz val="10"/>
        <color rgb="FF00B050"/>
        <rFont val="Calibri"/>
        <family val="2"/>
        <scheme val="minor"/>
      </rPr>
      <t xml:space="preserve"> </t>
    </r>
    <r>
      <rPr>
        <sz val="10"/>
        <color rgb="FF00B050"/>
        <rFont val="Calibri"/>
        <family val="2"/>
        <scheme val="minor"/>
      </rPr>
      <t>des activités quantifiées lors de la mise en place d'une étude avec du central lab:
Visite de mep, et formation par la CRO; lecture du manuel lab et du synospsis de l'étude: 2h
Rédaction des PR et MO spécifiques et documents de traçabilité. Validation des circuits spécifiques .Validation des documents pour les transports. Gestion documentaire au cours de l'étude: 4h
Formation/Habilitation des Tech Labo: 3*1h</t>
    </r>
    <r>
      <rPr>
        <sz val="10"/>
        <rFont val="Calibri"/>
        <family val="2"/>
        <scheme val="minor"/>
      </rPr>
      <t xml:space="preserve">
</t>
    </r>
    <r>
      <rPr>
        <b/>
        <i/>
        <sz val="10"/>
        <color rgb="FF00B050"/>
        <rFont val="Calibri"/>
        <family val="2"/>
        <scheme val="minor"/>
      </rPr>
      <t>Cette ligne n'est pas applicable pour les services cliniques</t>
    </r>
    <r>
      <rPr>
        <b/>
        <i/>
        <sz val="10"/>
        <color rgb="FFFF0000"/>
        <rFont val="Calibri"/>
        <family val="2"/>
        <scheme val="minor"/>
      </rPr>
      <t>.</t>
    </r>
  </si>
  <si>
    <r>
      <rPr>
        <sz val="10"/>
        <color rgb="FF00B050"/>
        <rFont val="Calibri"/>
        <family val="2"/>
        <scheme val="minor"/>
      </rPr>
      <t>Pour les études nécessitant l'intervention du service de garde Lun-ven(18h00-8h00);  Sam; Dim &amp; JF.  Cette ligne permet de garantir la mep et la qualité de la prise en charge des échantillons par un service de garde 7j/7 24h/24. La demande d'intervention du service de garde doit  être explicite de la part du promoteur., pour des activités d'inclusion, de suivi, de PK.</t>
    </r>
    <r>
      <rPr>
        <sz val="10"/>
        <rFont val="Calibri"/>
        <family val="2"/>
        <scheme val="minor"/>
      </rPr>
      <t xml:space="preserve">
</t>
    </r>
    <r>
      <rPr>
        <b/>
        <i/>
        <sz val="10"/>
        <color rgb="FF00B050"/>
        <rFont val="Calibri"/>
        <family val="2"/>
        <scheme val="minor"/>
      </rPr>
      <t>Ces lignes ne sont pas applicables pour les services cliniques.</t>
    </r>
  </si>
  <si>
    <t xml:space="preserve">Ne garder dans la colonne D que le montant 300€ et mettre dans la colonne A "si &gt; à 1 jour : 450€"
</t>
  </si>
  <si>
    <t xml:space="preserve">Ne garder dans la colonne D que le montant adéquat : 500 € pour le centre coordonateur et 200 € pour les centres associés
</t>
  </si>
  <si>
    <t xml:space="preserve">Ne garder dans la colonne D que le montant adéquat
Etude de niveau 1 ou extension: 300€
Etude de niveau 2: 450€
Etude de niveau 3: 600€
</t>
  </si>
  <si>
    <t xml:space="preserve">Ne garder dans la colonne D que le montant adéquat par visite
Etude de niveau 1: 2€/patient/visite
Etude de niveau 2: 3€/patient/visite
Etude de niveau 3: 4€/patient/visite
Ajouter 1€/visite/patient si intervention personnels exterieurs (hors monitoring promoteur, CRO, ARC)
</t>
  </si>
  <si>
    <r>
      <rPr>
        <sz val="10"/>
        <color rgb="FF00B050"/>
        <rFont val="Calibri"/>
        <family val="2"/>
        <scheme val="minor"/>
      </rPr>
      <t xml:space="preserve">Cette ligne est applicable par le service d'ACP pour la sélection du bloc et de la zone d'intérêt de la Biopsie fraîche ou archivée. Elle n'est applicable que si un médecin ACP intervient. Elle est cumulative avec le forfait de 150€
</t>
    </r>
    <r>
      <rPr>
        <b/>
        <sz val="10"/>
        <color rgb="FF00B050"/>
        <rFont val="Calibri"/>
        <family val="2"/>
        <scheme val="minor"/>
      </rPr>
      <t>Ces lignes ne sont pas applicables pour les services cliniques.</t>
    </r>
    <r>
      <rPr>
        <b/>
        <sz val="10"/>
        <color rgb="FFFF0000"/>
        <rFont val="Calibri"/>
        <family val="2"/>
        <scheme val="minor"/>
      </rPr>
      <t xml:space="preserve">
</t>
    </r>
    <r>
      <rPr>
        <b/>
        <sz val="10"/>
        <color rgb="FF00B050"/>
        <rFont val="Calibri"/>
        <family val="2"/>
        <scheme val="minor"/>
      </rPr>
      <t>Cette ligne est applicable au médecin Ana-Path donc doit être placée en ACP</t>
    </r>
  </si>
  <si>
    <r>
      <rPr>
        <b/>
        <sz val="10"/>
        <color rgb="FF00B050"/>
        <rFont val="Calibri"/>
        <family val="2"/>
        <scheme val="minor"/>
      </rPr>
      <t>Si réalisé par le service investigateur, à comptabiliser à la ligne  Temps TEC Acte IVRS / @VRS</t>
    </r>
    <r>
      <rPr>
        <b/>
        <sz val="10"/>
        <color rgb="FFC00000"/>
        <rFont val="Calibri"/>
        <family val="2"/>
        <scheme val="minor"/>
      </rPr>
      <t xml:space="preserve">  </t>
    </r>
  </si>
  <si>
    <r>
      <rPr>
        <b/>
        <sz val="10"/>
        <color rgb="FF00B050"/>
        <rFont val="Calibri"/>
        <family val="2"/>
        <scheme val="minor"/>
      </rPr>
      <t>Evaluation faite sur la base de:</t>
    </r>
    <r>
      <rPr>
        <b/>
        <sz val="10"/>
        <color rgb="FFFF0000"/>
        <rFont val="Calibri"/>
        <family val="2"/>
        <scheme val="minor"/>
      </rPr>
      <t xml:space="preserve">
</t>
    </r>
  </si>
  <si>
    <r>
      <rPr>
        <b/>
        <sz val="10"/>
        <color rgb="FF00B050"/>
        <rFont val="Calibri"/>
        <family val="2"/>
        <scheme val="minor"/>
      </rPr>
      <t>Ne pas laisser de cellule vide en colonne G</t>
    </r>
    <r>
      <rPr>
        <b/>
        <sz val="10"/>
        <color rgb="FFC00000"/>
        <rFont val="Calibri"/>
        <family val="2"/>
        <scheme val="minor"/>
      </rPr>
      <t xml:space="preserve">.  </t>
    </r>
    <r>
      <rPr>
        <b/>
        <sz val="10"/>
        <color rgb="FF00B050"/>
        <rFont val="Calibri"/>
        <family val="2"/>
        <scheme val="minor"/>
      </rPr>
      <t xml:space="preserve"> Texte colonne D replacé en colonne B pour utiliser la formule automatique</t>
    </r>
  </si>
  <si>
    <t>Ligne pré-incluse correspondant aux exemples ci-dessus, aide au remplissage car quasi-systématique. *Ils sont applicables dans la limite d'une fois/jour/patient.</t>
  </si>
  <si>
    <t>Par acte*
B25</t>
  </si>
  <si>
    <t>Par acte*
B50</t>
  </si>
  <si>
    <t>Par acte*
B26</t>
  </si>
  <si>
    <t>Par acte*
B5</t>
  </si>
  <si>
    <t>Par acte*
B17</t>
  </si>
  <si>
    <t>par acte*</t>
  </si>
  <si>
    <r>
      <rPr>
        <b/>
        <i/>
        <sz val="11"/>
        <color rgb="FFFF0000"/>
        <rFont val="Calibri"/>
        <family val="2"/>
        <scheme val="minor"/>
      </rPr>
      <t xml:space="preserve">Grille Version xxx basée sur le </t>
    </r>
    <r>
      <rPr>
        <b/>
        <i/>
        <sz val="11"/>
        <color theme="4" tint="-0.249977111117893"/>
        <rFont val="Calibri"/>
        <family val="2"/>
        <scheme val="minor"/>
      </rPr>
      <t>Protocole version 00 du JJ/MM/AAAA</t>
    </r>
  </si>
  <si>
    <t>OK</t>
  </si>
  <si>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t>
    </r>
    <r>
      <rPr>
        <sz val="11"/>
        <rFont val="Calibri"/>
        <family val="2"/>
        <scheme val="minor"/>
      </rPr>
      <t xml:space="preserve">
</t>
    </r>
    <r>
      <rPr>
        <i/>
        <sz val="11"/>
        <rFont val="Calibri"/>
        <family val="2"/>
        <scheme val="minor"/>
      </rPr>
      <t>Lister les visites</t>
    </r>
  </si>
  <si>
    <t>Ligne pré-incluse correspondant aux exemples ci-dessus, aide au remplissage car quasi-systématique pour les prélèvements locaux</t>
  </si>
  <si>
    <r>
      <t xml:space="preserve">Description des analyses de biologie requises, avec réf NABM et cotation B. (Ex: </t>
    </r>
    <r>
      <rPr>
        <b/>
        <sz val="10"/>
        <color rgb="FF00B050"/>
        <rFont val="Calibri"/>
        <family val="2"/>
        <scheme val="minor"/>
      </rPr>
      <t>NFS</t>
    </r>
    <r>
      <rPr>
        <sz val="10"/>
        <color rgb="FF00B050"/>
        <rFont val="Calibri"/>
        <family val="2"/>
        <scheme val="minor"/>
      </rPr>
      <t xml:space="preserve">(1106)-B50).
Pour limiter le nombre de lignes, des panels peuvent être proposés par le coordonnateur, tout en respectant le principe des spécialités Biochimie, Hématologie, ACP. Quelques exemples sont présentés ci-après:
 - Ex: </t>
    </r>
    <r>
      <rPr>
        <b/>
        <sz val="10"/>
        <color rgb="FF00B050"/>
        <rFont val="Calibri"/>
        <family val="2"/>
        <scheme val="minor"/>
      </rPr>
      <t>Panel e Biochimie</t>
    </r>
    <r>
      <rPr>
        <sz val="10"/>
        <color rgb="FF00B050"/>
        <rFont val="Calibri"/>
        <family val="2"/>
        <scheme val="minor"/>
      </rPr>
      <t xml:space="preserve"> (AST/ALT(522), GGT(519), Bili(1601), CRP(1804), Alb(1806))-B38. 
Pour les analyses coûteuses et non recurrentes, identifiez des lignes individuelles.
- Ex: </t>
    </r>
    <r>
      <rPr>
        <b/>
        <sz val="10"/>
        <color rgb="FF00B050"/>
        <rFont val="Calibri"/>
        <family val="2"/>
        <scheme val="minor"/>
      </rPr>
      <t>Troponine T</t>
    </r>
    <r>
      <rPr>
        <sz val="10"/>
        <color rgb="FF00B050"/>
        <rFont val="Calibri"/>
        <family val="2"/>
        <scheme val="minor"/>
      </rPr>
      <t xml:space="preserve"> (7335)-B63
Pour chaque ligne, il convient de préciser les visites
impliquant ce surcoût. *Ils sont applicables dans la limite d'une fois/jour/patient.</t>
    </r>
  </si>
  <si>
    <t xml:space="preserve"> Forfait "contribution au coût des  prestations externes de certification sur les dispositifs médicaux , calibration et étalonnage" (EARL,...): par équipement
si applicable dans le cadre du protocole, 100 €. Ces certifications étant souvent réclamées a posteriori de l’évaluation des surcoûts,  il est nécessaire de prévoir systématiquement cette ligne en précisant « Si applicable dans le cadre du protocole». Ce forfait est envisagé par équipement (et non par établissement) et concerne la certification / calibration propre à la recherche : il n’a pas pour objectif d’assumer la maintenance courante des équipements. Les certificats de maintenance des appareils ne sont donc pas pris en compte sur cette ligne. 
Exemples: envoi mensuel d'un contrôle QC pour un DEXA, certificats / calibration propre à la recherche pour l'imagerie ou la médecine nucléaire, etc</t>
  </si>
  <si>
    <t xml:space="preserve">Ne garder dans la colonne D que le montant adéquat
Etude de niveau 1: 85€ 
Etude de niveau 2 : +0h30 soit 127,50€
Etude de niveau 3 : +1h soit 170€                                                                                                                                                                                                                                               En cas de révision de la note d'information, ajouter 30 mn pour le recueil du consentement.
</t>
  </si>
  <si>
    <t>Cette ligne ne comptabilise que du temps médical relatif au service d'investigation, à l'investigateur ou aux co-investigateurs. 
Le temps médical relatif aux autres services impliqués sera ajouté dans la section "Autres coût/surcoûts imputables à l'essai"
(ex: si temps médical ophtalmo pour une étude en hématologie)                                                                                                                                                                                          En cas d'amendement au protocole nécessitant un complément de formation, ajouter 30 mn.</t>
  </si>
  <si>
    <t>Précision: Erreur dans la colonne A : niveau 3 : 7 ou 8 h.                                                                                                                                                                                                         En cas d'amendement au protocole qui nécessite un complément de formation, ajouter 30 mn.</t>
  </si>
  <si>
    <t xml:space="preserve">Temps TEC monitoring à distance (RDV téléphonique audio-conf) - 2h
</t>
  </si>
  <si>
    <t>Il est admis ici que les 2h sont une moyenne; le durée réelle étant parfois plus importante ou plus réduite . 'utilisation de cette durée moyenne facilite grandement l'étape de facturation.</t>
  </si>
  <si>
    <r>
      <t xml:space="preserve">Lorsqu'une visite contient des prélèvements urinaires et sanguins : prévoir deux lignes : une ligne avec 15 minutes/visite pour les prélèvements urinaires + une ligne avec 15 minutes/visite pour les prélèvements sanguins. Uniquement pour le central mais pas pour le local 
</t>
    </r>
    <r>
      <rPr>
        <b/>
        <sz val="10"/>
        <color rgb="FF00B050"/>
        <rFont val="Calibri"/>
        <family val="2"/>
        <scheme val="minor"/>
      </rPr>
      <t>L'item est Par prélèvement</t>
    </r>
  </si>
  <si>
    <r>
      <t xml:space="preserve">Pour toute étude nécessitant un investissement particulier ou une expertise spécifique en Imagerie, cette ligne doit être utilisée et est justifiée entre autres par : 
- une fréquence plus élevée qu’un suivi standard </t>
    </r>
    <r>
      <rPr>
        <b/>
        <sz val="10"/>
        <color rgb="FF00B050"/>
        <rFont val="Calibri"/>
        <family val="2"/>
        <scheme val="minor"/>
      </rPr>
      <t>(ex: un suivi en imagerie de coupe IRM ou TDM d'une pathologie neurologique ou oncologique dans le cadre d'un protocole requiert une fréquence plus élevée que celle recommandée en soins courants : ceci modifie le circuit de prise de rdv et la disponibilité de la machine pour les autres patients = mise à disposition de plages spécifiques au projet).</t>
    </r>
    <r>
      <rPr>
        <sz val="10"/>
        <color rgb="FF00B050"/>
        <rFont val="Calibri"/>
        <family val="2"/>
        <scheme val="minor"/>
      </rPr>
      <t xml:space="preserve">
- la programmation d’acquisitions d’imagerie complexes différentes de la pratique courante, la programmation de séquences d’imagerie complexes et un contrôle qualité longitudinal (fantômes, Dummy run,....).
Exemple: justification du temps TEC par son intervention sur des circuits, dans la planification, le paramétrage et le test de séquences particulières.</t>
    </r>
  </si>
  <si>
    <r>
      <t>Lorsqu'une visite contient des prélèvements urinaires et sanguins : prévoir deux lignes : une ligne avec 15 minutes/visite pour les prélèvements urinaires + une ligne avec 15 minutes/visite pour les prélèvements sanguins. Uniquement pour le central mais pas pour le local. Pour rappel, les AMI sont codés en intégrant du temps personnel; il est parfois nécessaire d'ajouter du temps personnel pour certains actes (hors actes infirmiers "basiques" comme la pose ou le retrait de cathéter)</t>
    </r>
    <r>
      <rPr>
        <u/>
        <sz val="10"/>
        <color rgb="FF00B050"/>
        <rFont val="Calibri"/>
        <family val="2"/>
        <scheme val="minor"/>
      </rPr>
      <t xml:space="preserve">
</t>
    </r>
  </si>
  <si>
    <t>Exemples d'actes nomenclaturés :
- Référenciel AMI pour les actes IDE (Pour rappel, les AMI sont codés en intégrant du temps personnel; il est parfois nécessaire d'ajouter du temps personnel pour certains actes, hors actes infirmiers "basiques" comme la pose ou le retrait de cathéter)
- ECG : 14,26 €</t>
  </si>
  <si>
    <t xml:space="preserve">Pour une raison de lisibilité cette ligne est dupliquée  et reportée dans le module "ANATOMO-PATHOLOGIE - acte hors nomenclature CCAM".
Ex: Préparation d'expectorations induites: 90min/visite.                                                                                                                                                                                                                                                                                                                                                                                                                                   Cette ligne peut être utilisée, lorsqu'une demande par un service clinique s'adresse à un laboratoire externe pour la récupération d'un bloc / lames. La valeur est de 50€ par récupération </t>
  </si>
  <si>
    <r>
      <t xml:space="preserve">Est entendue par préparation toute </t>
    </r>
    <r>
      <rPr>
        <b/>
        <sz val="10"/>
        <color rgb="FF00B050"/>
        <rFont val="Calibri"/>
        <family val="2"/>
        <scheme val="minor"/>
      </rPr>
      <t>préparation pharmaceutique</t>
    </r>
  </si>
  <si>
    <r>
      <t xml:space="preserve">Ne garder dans la colonne D que le montant adéquat
100€ pour le centre coordonnateur
50 € pour les autres centres                                                                                                                                                                                                                                                                    </t>
    </r>
    <r>
      <rPr>
        <b/>
        <sz val="10"/>
        <color rgb="FF00B050"/>
        <rFont val="Calibri"/>
        <family val="2"/>
        <scheme val="minor"/>
      </rPr>
      <t>A comptabiliser pour les avenants en lien avec une modification substantielle qui impose un changement de la grille ou qui nécessite une relecture et des échanges en amont de la validation et de la mise en signature.</t>
    </r>
    <r>
      <rPr>
        <sz val="10"/>
        <color rgb="FF00B050"/>
        <rFont val="Calibri"/>
        <family val="2"/>
        <scheme val="minor"/>
      </rPr>
      <t xml:space="preserve">
</t>
    </r>
  </si>
  <si>
    <r>
      <rPr>
        <b/>
        <u/>
        <sz val="10"/>
        <color rgb="FF00B050"/>
        <rFont val="Calibri"/>
        <family val="2"/>
        <scheme val="minor"/>
      </rPr>
      <t xml:space="preserve">Colonne A:
</t>
    </r>
    <r>
      <rPr>
        <sz val="10"/>
        <color rgb="FF00B050"/>
        <rFont val="Calibri"/>
        <family val="2"/>
        <scheme val="minor"/>
      </rPr>
      <t xml:space="preserve"> - Conserver les intitulés et le libellé du texte des lignes tels que définis dans la matrice 
 - Ajouter le détail de chaque visite à comptabiliser
 - Adapter le libéllé au niveau de complexité de l'étude
</t>
    </r>
    <r>
      <rPr>
        <b/>
        <u/>
        <sz val="10"/>
        <color rgb="FF00B050"/>
        <rFont val="Calibri"/>
        <family val="2"/>
        <scheme val="minor"/>
      </rPr>
      <t>Colonne C:</t>
    </r>
    <r>
      <rPr>
        <sz val="10"/>
        <color rgb="FF00B050"/>
        <rFont val="Calibri"/>
        <family val="2"/>
        <scheme val="minor"/>
      </rPr>
      <t xml:space="preserve">
 - Indiquer l’affectation en colonne C (si applicable ex : structure tierce) – Cf Note d’information DGOS</t>
    </r>
    <r>
      <rPr>
        <sz val="10"/>
        <rFont val="Calibri"/>
        <family val="2"/>
        <scheme val="minor"/>
      </rPr>
      <t xml:space="preserve">
</t>
    </r>
    <r>
      <rPr>
        <b/>
        <u/>
        <sz val="10"/>
        <color rgb="FF00B050"/>
        <rFont val="Calibri"/>
        <family val="2"/>
        <scheme val="minor"/>
      </rPr>
      <t>Colonne D:</t>
    </r>
    <r>
      <rPr>
        <sz val="10"/>
        <color rgb="FF00B050"/>
        <rFont val="Calibri"/>
        <family val="2"/>
        <scheme val="minor"/>
      </rPr>
      <t xml:space="preserve">
 - Ne conserver dans cette colonne que des montants et supprimer le texte
 - Conserver les montants unitaires conformément à la réglementation en vigueur
 - Dans les choix multiples, ne conserver que le montant correspondant à l'étude et au centre
 - Montant unitaire = coût de la visite
</t>
    </r>
    <r>
      <rPr>
        <b/>
        <u/>
        <sz val="10"/>
        <color rgb="FF00B050"/>
        <rFont val="Calibri"/>
        <family val="2"/>
        <scheme val="minor"/>
      </rPr>
      <t>Colonne E et F:</t>
    </r>
    <r>
      <rPr>
        <sz val="10"/>
        <color rgb="FF00B050"/>
        <rFont val="Calibri"/>
        <family val="2"/>
        <scheme val="minor"/>
      </rPr>
      <t xml:space="preserve">
 - Ne pas ajouter de texte dans ces colonnes afin de ne pas affecter les formules de calculs afférentes à chaque ligne et chaque colonne
</t>
    </r>
    <r>
      <rPr>
        <b/>
        <u/>
        <sz val="10"/>
        <color rgb="FF00B050"/>
        <rFont val="Calibri"/>
        <family val="2"/>
        <scheme val="minor"/>
      </rPr>
      <t>Colonne G:</t>
    </r>
    <r>
      <rPr>
        <sz val="10"/>
        <color rgb="FF00B050"/>
        <rFont val="Calibri"/>
        <family val="2"/>
        <scheme val="minor"/>
      </rPr>
      <t xml:space="preserve"> soit il y a une formule, soit:
 - Si une ligne ne s'applique pas au protocole : indiquer "NA" en  colonne G et griser la ligne
 - Si une ligne est optionnelle (ex: étude ancillaire) ou pas systématique: indiquer "Si applicable" en  colonne G en précisant le détail des visites concernées en colonne A
 -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                                                                                                                                                                                                                                                                                                - Si une étude comporte plusieurs bras: noter les montants pour un des bras et ajouter "si applicable" pour les autres bras.</t>
    </r>
  </si>
  <si>
    <t xml:space="preserve">par jour et par ARC moniteur (hors co-visite dans le cadre d'une formation ou d'un coaching).
</t>
  </si>
  <si>
    <t>Lors de l'intervention de l'IDE dans le protocole, toujours comptabiliser un acte AMI dans la section "Actes nomenclaturés".
Si le prélèvement est envoyé en centralisé, ajouter 15 min de temps IDE/visite (uniquement pour le central mais pas pour le local). Par ailleurs et pour rappel, les AMI sont codés en intégrant du temps personnel; il est parfois nécessaire d'ajouter du temps personnel pour certains actes (hors actes infirmiers "basiques" comme la pose ou le retrait de cathéter)</t>
  </si>
  <si>
    <t xml:space="preserve"> Cette ligne est applicable pour toutes les Pk en cinétique à partir de 2 points.
Ex: Applicable: Pk (PréD, PostD (30min, 1h, 2h, 4h, 8h, 12h))*7
Non Applicable: Pk (C1J1, C3J1, C4J1), car prélèvement réalisé puis traité en préanalytique avec le bilan de Bioch/Hémato.                                                                                                                           Cette ligne est donc comptabilisée par tube (véritable point de PK nécessaire à la recherche et non multiplication des aliquôts)  adressé en laboratoire dit "centralisé".</t>
  </si>
  <si>
    <t>Ligne standard de base /visite pour la prise en charge préanalytqiue des échantillons "Central Lab". Elle est de 60min. Elle inclut la centrifugation, aliquotage, congélation, traçabilité ainsi que la préparation des envois ambiant +/- carboglace le jour même.
Les prises en charge spécifiques sont à ajouter avec la ligne "Temps Tech labo préparation spécifique" (duplicable).                                                                                                                                L'approche consensuelle est d'une prise en charge forfaitaire de base, puis d'ajouter en "Temps Tech labo" préparation spécifique, les préparations qui le justifient. Cette approche a été privilégiée par rapport à une évaluation par tube est très chronophages pour tous les acteurs tant dans l'évaluation, dans le suivi ou bien lors de la facturation.                    Par exemple, si le nombre de tubes est important, un temps supplémentaire peut être ajouté (au- delà de 15 tubes, possibilité de majorer par tranche de 15 mn).</t>
  </si>
  <si>
    <r>
      <t xml:space="preserve">Cette ligne comprend la réalisation d'actes standard par le laboratoire d'ACP. Réalisation d'un bloc de paraffine , préparation de lames (max:20), et l'envoi des matériels. Pour l'expertise médicale, sélection de la biopsie et validation de la zone d'intérêt, il faut le cas échéant ajouter la ligne " Temps médical ACP: 1,5h" (Module "Tâche d'investigation")
</t>
    </r>
    <r>
      <rPr>
        <b/>
        <sz val="10"/>
        <color rgb="FF00B050"/>
        <rFont val="Calibri"/>
        <family val="2"/>
        <scheme val="minor"/>
      </rPr>
      <t>Ces lignes ne sont pas applicables pour les services cliniques.</t>
    </r>
    <r>
      <rPr>
        <sz val="10"/>
        <color rgb="FF00B050"/>
        <rFont val="Calibri"/>
        <family val="2"/>
        <scheme val="minor"/>
      </rPr>
      <t xml:space="preserve">                                                                                                                                                      La position consensuelle prévoit que le montant de 150€  intègre les frais  de désarchivage de matériel tumoral auquel s'ajoute la ligne de 127,50€ pour les blocs / lames nécessitant l'expertise d'un médecin ACP pour la sélection du bloc et de la zone d'intérêt.</t>
    </r>
  </si>
  <si>
    <t>Version 05 septembre 2020</t>
  </si>
  <si>
    <t>Pour l'étude</t>
  </si>
  <si>
    <t>au prorata</t>
  </si>
  <si>
    <r>
      <t xml:space="preserve">Forfait pharmaceutique </t>
    </r>
    <r>
      <rPr>
        <b/>
        <strike/>
        <sz val="11"/>
        <color theme="1"/>
        <rFont val="Calibri"/>
        <family val="2"/>
        <scheme val="minor"/>
      </rPr>
      <t xml:space="preserve">ou radiopharmaceutique </t>
    </r>
    <r>
      <rPr>
        <b/>
        <sz val="11"/>
        <color theme="1"/>
        <rFont val="Calibri"/>
        <family val="2"/>
        <scheme val="minor"/>
      </rPr>
      <t>1ère année</t>
    </r>
  </si>
  <si>
    <r>
      <t xml:space="preserve">Forfait </t>
    </r>
    <r>
      <rPr>
        <b/>
        <strike/>
        <sz val="11"/>
        <color theme="1"/>
        <rFont val="Calibri"/>
        <family val="2"/>
        <scheme val="minor"/>
      </rPr>
      <t xml:space="preserve">pharmaceutique ou </t>
    </r>
    <r>
      <rPr>
        <b/>
        <sz val="11"/>
        <color theme="1"/>
        <rFont val="Calibri"/>
        <family val="2"/>
        <scheme val="minor"/>
      </rPr>
      <t>radiopharmaceutique 1ère année</t>
    </r>
  </si>
  <si>
    <r>
      <t xml:space="preserve">Forfait pharmaceutique </t>
    </r>
    <r>
      <rPr>
        <b/>
        <strike/>
        <sz val="11"/>
        <color theme="1"/>
        <rFont val="Calibri"/>
        <family val="2"/>
        <scheme val="minor"/>
      </rPr>
      <t>ou radiopharmaceutique</t>
    </r>
    <r>
      <rPr>
        <b/>
        <sz val="11"/>
        <color theme="1"/>
        <rFont val="Calibri"/>
        <family val="2"/>
        <scheme val="minor"/>
      </rPr>
      <t xml:space="preserve"> Année Supplémentaire</t>
    </r>
  </si>
  <si>
    <r>
      <t>Forfait</t>
    </r>
    <r>
      <rPr>
        <b/>
        <strike/>
        <sz val="11"/>
        <color theme="1"/>
        <rFont val="Calibri"/>
        <family val="2"/>
        <scheme val="minor"/>
      </rPr>
      <t xml:space="preserve"> pharmaceutique ou</t>
    </r>
    <r>
      <rPr>
        <b/>
        <sz val="11"/>
        <color theme="1"/>
        <rFont val="Calibri"/>
        <family val="2"/>
        <scheme val="minor"/>
      </rPr>
      <t xml:space="preserve"> radiopharmaceutique Année Supplémentaire</t>
    </r>
  </si>
  <si>
    <t xml:space="preserve">La facturation se fera par ligne de dispensation si une ordonnance comporte plusieurs produits.
Ce forfait comprend : Analyse pharmaceutique et validation de l’ordonnance, préparation éventuelle des doses à administrer, délivrance des unités thérapeutiques, conseil patient, gestion des retours / patient durant l’essai. 
</t>
  </si>
  <si>
    <r>
      <t xml:space="preserve">Forfait dispensation nominative </t>
    </r>
    <r>
      <rPr>
        <b/>
        <sz val="11"/>
        <color theme="1"/>
        <rFont val="Calibri"/>
        <family val="2"/>
        <scheme val="minor"/>
      </rPr>
      <t xml:space="preserve">
</t>
    </r>
    <r>
      <rPr>
        <i/>
        <sz val="11"/>
        <color theme="1"/>
        <rFont val="Calibri"/>
        <family val="2"/>
        <scheme val="minor"/>
      </rPr>
      <t>Lister les visites</t>
    </r>
  </si>
  <si>
    <r>
      <rPr>
        <b/>
        <sz val="11"/>
        <color theme="1"/>
        <rFont val="Calibri"/>
        <family val="2"/>
        <scheme val="minor"/>
      </rPr>
      <t xml:space="preserve">Réception/Livraison supplémentaire </t>
    </r>
    <r>
      <rPr>
        <strike/>
        <sz val="9"/>
        <color theme="1"/>
        <rFont val="Calibri"/>
        <family val="2"/>
        <scheme val="minor"/>
      </rPr>
      <t>(au-delà de 4 par an)</t>
    </r>
  </si>
  <si>
    <t>20 +10</t>
  </si>
  <si>
    <t>Pour expertise en radiopharmacie à la demande du promoteur: savoir faire, investissement intellectuel et des indicateurs qualité</t>
  </si>
  <si>
    <t>1300 ou 3000 euros</t>
  </si>
  <si>
    <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Essai avec préparation de ME simple : </t>
    </r>
    <r>
      <rPr>
        <b/>
        <sz val="11"/>
        <color rgb="FFFF0000"/>
        <rFont val="Calibri"/>
        <family val="2"/>
        <scheme val="minor"/>
      </rPr>
      <t xml:space="preserve">1300 euros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Essai avec préparation de ME complexe:</t>
    </r>
    <r>
      <rPr>
        <sz val="11"/>
        <color theme="1"/>
        <rFont val="Calibri"/>
        <family val="2"/>
        <scheme val="minor"/>
      </rPr>
      <t xml:space="preserve"> </t>
    </r>
    <r>
      <rPr>
        <b/>
        <sz val="11"/>
        <color rgb="FFFF0000"/>
        <rFont val="Calibri"/>
        <family val="2"/>
        <scheme val="minor"/>
      </rPr>
      <t>3000 euros</t>
    </r>
    <r>
      <rPr>
        <sz val="11"/>
        <color theme="1"/>
        <rFont val="Calibri"/>
        <family val="2"/>
        <scheme val="minor"/>
      </rPr>
      <t xml:space="preserve">
</t>
    </r>
  </si>
  <si>
    <t xml:space="preserve">Contrepartie Qualité - Radiopharmacie - </t>
  </si>
  <si>
    <t>Radiopharmacie (RAF/IFI XXX PUI)</t>
  </si>
  <si>
    <t>Par Etude</t>
  </si>
  <si>
    <t>Le terme exact est la "mise en destruction". La destruction se fait  par un prestataire de service.
La mise en destruction comprend le regroupement des unités thérapeutiques, leur tri éventuel en tant que déchets, leur stockage temporaire en tant que déchets en attente de l'enlèvement, et l'appel éventuel du transporteur pour acheminement jusqu'au lieu de destruction (société prestataire)
Le surcoût de 8€ est applicable aux ME détruits immédiatement après préparation à la pharmacie (suivent la filière du circuit pharmaceutique classique) en raison de risques toxiques (chimiothérapies injectables notamment), sans monitoring préalable par l'ARC. Il ne s'agit pas de campagnes de destruction</t>
  </si>
  <si>
    <t>duplication MRP-e</t>
  </si>
  <si>
    <t>Les montants s'appliquent à toutes les opérations d'étiquetage ou de ré-étiquetage réalisées par la PUI dans le cadre de l'essai : médicaments expérimentaux/non expérimentaux, fournis ou remboursés par le promoteur</t>
  </si>
  <si>
    <r>
      <rPr>
        <b/>
        <sz val="11"/>
        <color theme="1"/>
        <rFont val="Calibri"/>
        <family val="2"/>
        <scheme val="minor"/>
      </rPr>
      <t xml:space="preserve">Réception/Livraison supplémentaire </t>
    </r>
    <r>
      <rPr>
        <sz val="9"/>
        <color theme="1"/>
        <rFont val="Calibri"/>
        <family val="2"/>
        <scheme val="minor"/>
      </rPr>
      <t>(au-delà de 4 par an)</t>
    </r>
  </si>
  <si>
    <r>
      <t>Toutes les réceptions sont comptabilisées, pas uniquement celles au-delà de 4/an; le renvoi de carton consigné est interprété comme une réception (forfait de 10</t>
    </r>
    <r>
      <rPr>
        <sz val="10"/>
        <color rgb="FF00B050"/>
        <rFont val="Calibri"/>
        <family val="2"/>
      </rPr>
      <t>€</t>
    </r>
    <r>
      <rPr>
        <sz val="10"/>
        <color rgb="FF00B050"/>
        <rFont val="Calibri"/>
        <family val="2"/>
        <scheme val="minor"/>
      </rPr>
      <t>).</t>
    </r>
  </si>
  <si>
    <r>
      <t xml:space="preserve">On entend par préparation toute </t>
    </r>
    <r>
      <rPr>
        <b/>
        <sz val="10"/>
        <color rgb="FF00B050"/>
        <rFont val="Calibri"/>
        <family val="2"/>
        <scheme val="minor"/>
      </rPr>
      <t>préparation pharmaceutique</t>
    </r>
  </si>
  <si>
    <r>
      <rPr>
        <b/>
        <sz val="11"/>
        <color theme="1"/>
        <rFont val="Calibri"/>
        <family val="2"/>
        <scheme val="minor"/>
      </rPr>
      <t xml:space="preserve">Traçabilité spécifique
</t>
    </r>
    <r>
      <rPr>
        <sz val="9"/>
        <color theme="1"/>
        <rFont val="Calibri"/>
        <family val="2"/>
        <scheme val="minor"/>
      </rPr>
      <t>Un seul forfait à 70 € pour la totalité de l'essai: MRP</t>
    </r>
  </si>
  <si>
    <r>
      <rPr>
        <b/>
        <sz val="11"/>
        <color indexed="8"/>
        <rFont val="Calibri"/>
        <family val="2"/>
        <scheme val="minor"/>
      </rPr>
      <t xml:space="preserve">Fourniture de produit de santé </t>
    </r>
    <r>
      <rPr>
        <b/>
        <sz val="11"/>
        <color rgb="FF00B050"/>
        <rFont val="Calibri"/>
        <family val="2"/>
        <scheme val="minor"/>
      </rPr>
      <t>si MRP</t>
    </r>
    <r>
      <rPr>
        <sz val="11"/>
        <color indexed="8"/>
        <rFont val="Calibri"/>
        <family val="2"/>
        <scheme val="minor"/>
      </rPr>
      <t xml:space="preserve">
</t>
    </r>
    <r>
      <rPr>
        <sz val="9"/>
        <color indexed="8"/>
        <rFont val="Calibri"/>
        <family val="2"/>
        <scheme val="minor"/>
      </rPr>
      <t>achat de produit pharmaceutique…</t>
    </r>
  </si>
  <si>
    <t>Exigences promoteur de plus en plus fréquentes (parfois systématiques), avec spécificités propres (formations en lien avec le protocole et amendements impactant la pharmacie, système IWRS, procédure réception ME, etc…), activité chronophage. Hors formation de base BPC</t>
  </si>
  <si>
    <r>
      <rPr>
        <b/>
        <sz val="11"/>
        <color theme="1"/>
        <rFont val="Calibri"/>
        <family val="2"/>
        <scheme val="minor"/>
      </rPr>
      <t xml:space="preserve">Attribution d'un traitement au patient </t>
    </r>
    <r>
      <rPr>
        <sz val="9"/>
        <color theme="1"/>
        <rFont val="Calibri"/>
        <family val="2"/>
        <scheme val="minor"/>
      </rPr>
      <t>(appel d’un serveur vocal - IVRS)</t>
    </r>
  </si>
  <si>
    <r>
      <rPr>
        <b/>
        <sz val="11"/>
        <color theme="1"/>
        <rFont val="Calibri"/>
        <family val="2"/>
        <scheme val="minor"/>
      </rPr>
      <t xml:space="preserve">Actes IVRS ou @VRS </t>
    </r>
    <r>
      <rPr>
        <b/>
        <sz val="11"/>
        <color theme="1"/>
        <rFont val="Calibri"/>
        <family val="2"/>
        <scheme val="minor"/>
      </rPr>
      <t xml:space="preserve">
</t>
    </r>
    <r>
      <rPr>
        <sz val="9"/>
        <color theme="1"/>
        <rFont val="Calibri"/>
        <family val="2"/>
        <scheme val="minor"/>
      </rPr>
      <t xml:space="preserve">Tous les actes : réception, dispensation, retours et autres actes validés par ce mode sont concernés, notamment l’attribution du traitement au patient.) </t>
    </r>
  </si>
  <si>
    <r>
      <t>Forfait dispensation nominative</t>
    </r>
    <r>
      <rPr>
        <b/>
        <sz val="11"/>
        <color theme="1"/>
        <rFont val="Calibri"/>
        <family val="2"/>
        <scheme val="minor"/>
      </rPr>
      <t xml:space="preserve">
</t>
    </r>
    <r>
      <rPr>
        <i/>
        <sz val="11"/>
        <color rgb="FF00B050"/>
        <rFont val="Calibri"/>
        <family val="2"/>
        <scheme val="minor"/>
      </rPr>
      <t>Lister le nombre d'examen</t>
    </r>
  </si>
  <si>
    <t>Destruction</t>
  </si>
  <si>
    <t>préparation / faisabilité interne de l'étude , 
Prise en main, études des documents ; 
Demandes de renseignements , 
Etude préliminaire des exposition des salariés , 
Etude de postes, 
Analyse de risque à priori selon le produit notamment sur la conformité à nos process interne , 
vérification de la conformité aux BPP et aux exigences réglementaires sur le circuit du médicament (documentation en français, ect...).</t>
  </si>
  <si>
    <r>
      <rPr>
        <b/>
        <sz val="9"/>
        <color theme="1"/>
        <rFont val="Calibri"/>
        <family val="2"/>
        <scheme val="minor"/>
      </rPr>
      <t>Temps Médical : prestation radiopharmacie</t>
    </r>
    <r>
      <rPr>
        <sz val="9"/>
        <color theme="1"/>
        <rFont val="Calibri"/>
        <family val="2"/>
        <scheme val="minor"/>
      </rPr>
      <t xml:space="preserve"> (30min)</t>
    </r>
  </si>
  <si>
    <t>L’hospitalisation et les prestations complémentaires en cas d'EIG imputable à la recherche sont  à facturer au réel.</t>
  </si>
  <si>
    <t>par année d'étude</t>
  </si>
  <si>
    <t>duplication MRP</t>
  </si>
  <si>
    <r>
      <rPr>
        <b/>
        <sz val="11"/>
        <color theme="1"/>
        <rFont val="Calibri"/>
        <family val="2"/>
        <scheme val="minor"/>
      </rPr>
      <t>Audits (y compris temps de préparation)</t>
    </r>
    <r>
      <rPr>
        <sz val="11"/>
        <color theme="1"/>
        <rFont val="Calibri"/>
        <family val="2"/>
        <scheme val="minor"/>
      </rPr>
      <t xml:space="preserve">
</t>
    </r>
    <r>
      <rPr>
        <sz val="9"/>
        <color theme="1"/>
        <rFont val="Calibri"/>
        <family val="2"/>
        <scheme val="minor"/>
      </rPr>
      <t>Interne simple par le promoteur :</t>
    </r>
    <r>
      <rPr>
        <strike/>
        <sz val="9"/>
        <color theme="1"/>
        <rFont val="Calibri"/>
        <family val="2"/>
        <scheme val="minor"/>
      </rPr>
      <t xml:space="preserve"> 200 €  par audit (si durée &gt; 4H de présence effective du pharmacien = 300€. </t>
    </r>
    <r>
      <rPr>
        <sz val="9"/>
        <color theme="1"/>
        <rFont val="Calibri"/>
        <family val="2"/>
        <scheme val="minor"/>
      </rPr>
      <t>Ne sont pas concernées les inspections des autorités compétentes)</t>
    </r>
  </si>
  <si>
    <r>
      <t xml:space="preserve">duplication MRP-e: </t>
    </r>
    <r>
      <rPr>
        <sz val="10"/>
        <color rgb="FF00B050"/>
        <rFont val="Calibri"/>
        <family val="2"/>
        <scheme val="minor"/>
      </rPr>
      <t>détail si avenant pour simplifier la quantification</t>
    </r>
  </si>
  <si>
    <r>
      <t xml:space="preserve">duplication MRP: </t>
    </r>
    <r>
      <rPr>
        <sz val="10"/>
        <color rgb="FF00B050"/>
        <rFont val="Calibri"/>
        <family val="2"/>
        <scheme val="minor"/>
      </rPr>
      <t>détail si avenant pour simplifier la quantification</t>
    </r>
  </si>
  <si>
    <t>Contreparties Radiopharmacie (facturation systématique)</t>
  </si>
  <si>
    <t>Par Etude/par ligne de commande (1h)</t>
  </si>
  <si>
    <r>
      <rPr>
        <b/>
        <sz val="10"/>
        <color rgb="FFFF0000"/>
        <rFont val="Calibri"/>
        <family val="2"/>
        <scheme val="minor"/>
      </rPr>
      <t xml:space="preserve"> duplication MRP-e</t>
    </r>
    <r>
      <rPr>
        <sz val="10"/>
        <color rgb="FF00B050"/>
        <rFont val="Calibri"/>
        <family val="2"/>
        <scheme val="minor"/>
      </rPr>
      <t xml:space="preserve"> </t>
    </r>
  </si>
  <si>
    <r>
      <rPr>
        <b/>
        <sz val="10"/>
        <color rgb="FFFF0000"/>
        <rFont val="Calibri"/>
        <family val="2"/>
        <scheme val="minor"/>
      </rPr>
      <t xml:space="preserve"> duplication MRP</t>
    </r>
    <r>
      <rPr>
        <sz val="10"/>
        <color rgb="FF00B050"/>
        <rFont val="Calibri"/>
        <family val="2"/>
        <scheme val="minor"/>
      </rPr>
      <t xml:space="preserve"> </t>
    </r>
  </si>
  <si>
    <t xml:space="preserve">Tous les frais complémentaires, non prévus, mais imputables à la recherche
</t>
  </si>
  <si>
    <r>
      <t xml:space="preserve">Tous les frais complémentaires, non prévus, mais imputables à la recherche
</t>
    </r>
    <r>
      <rPr>
        <b/>
        <sz val="11"/>
        <color rgb="FFFF0000"/>
        <rFont val="Calibri"/>
        <family val="2"/>
        <scheme val="minor"/>
      </rPr>
      <t>15min pour un MRP CCM ou 30min pour HPLC de temps tec + 10min tps pharmacien pour validation</t>
    </r>
  </si>
  <si>
    <r>
      <t xml:space="preserve">Tous les frais complémentaires, non prévus, mais imputables à la recherche
</t>
    </r>
    <r>
      <rPr>
        <b/>
        <i/>
        <sz val="11"/>
        <color rgb="FFFF0000"/>
        <rFont val="Calibri"/>
        <family val="2"/>
        <scheme val="minor"/>
      </rPr>
      <t>IDEM</t>
    </r>
  </si>
  <si>
    <t xml:space="preserve">Visite de suivi (de monitoring) </t>
  </si>
  <si>
    <t>Le coût par produit correspond au coût réel et la fourniture du produit est basée sur le coût/horaire temps pharmacien (102€/h).
Cette activité inclut l’achat, l’approvisionnement et la gestion pharmaceutique du médicament ou DM expérimental</t>
  </si>
  <si>
    <r>
      <t>Tps Radiopharmacien pour la fourniture de produit de santé 102</t>
    </r>
    <r>
      <rPr>
        <sz val="11"/>
        <color indexed="8"/>
        <rFont val="Calibri"/>
        <family val="2"/>
        <scheme val="minor"/>
      </rPr>
      <t>€/h (2h)</t>
    </r>
  </si>
  <si>
    <r>
      <rPr>
        <b/>
        <sz val="11"/>
        <color theme="1"/>
        <rFont val="Calibri"/>
        <family val="2"/>
        <scheme val="minor"/>
      </rPr>
      <t xml:space="preserve">Formation </t>
    </r>
    <r>
      <rPr>
        <sz val="10"/>
        <color theme="1"/>
        <rFont val="Calibri"/>
        <family val="2"/>
        <scheme val="minor"/>
      </rPr>
      <t>(basée sur le temps pharmacien à 102€/h ou le temps TEC/PPH à 50,4€/h)</t>
    </r>
  </si>
  <si>
    <t>temps de contrôles qualité TEC 50,4 euros MRP/ 102 euros pharmacien</t>
  </si>
  <si>
    <t>temps de contrôles qualité TEC 50,4 euros 102 euros pharmacien MRP-e</t>
  </si>
  <si>
    <t>Par Audits</t>
  </si>
  <si>
    <t>Forfait par année de stockage soit 10ans/annexe soit 25ans/ME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</si>
</sst>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44" formatCode="_-* #,##0.00\ &quot;€&quot;_-;\-* #,##0.00\ &quot;€&quot;_-;_-* &quot;-&quot;??\ &quot;€&quot;_-;_-@_-"/>
    <numFmt numFmtId="164" formatCode="#,##0.00\ &quot;€&quot;"/>
    <numFmt numFmtId="165" formatCode="_-* #,##0.00\ [$€-1]_-;\-* #,##0.00\ [$€-1]_-;_-* &quot;-&quot;??\ [$€-1]_-"/>
  </numFmts>
  <fonts count="69"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rgb="FFFF0000"/>
      <name val="Calibri"/>
      <family val="2"/>
      <scheme val="minor"/>
    </font>
    <font>
      <b/>
      <sz val="11"/>
      <color theme="1"/>
      <name val="Calibri"/>
      <family val="2"/>
      <scheme val="minor"/>
    </font>
    <font>
      <b/>
      <sz val="10"/>
      <name val="Calibri"/>
      <family val="2"/>
      <scheme val="minor"/>
    </font>
    <font>
      <sz val="11"/>
      <name val="Calibri"/>
      <family val="2"/>
      <scheme val="minor"/>
    </font>
    <font>
      <b/>
      <sz val="11"/>
      <name val="Calibri"/>
      <family val="2"/>
      <scheme val="minor"/>
    </font>
    <font>
      <b/>
      <i/>
      <sz val="11"/>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6"/>
      <color indexed="8"/>
      <name val="Calibri"/>
      <family val="2"/>
      <scheme val="minor"/>
    </font>
    <font>
      <b/>
      <sz val="11"/>
      <color indexed="8"/>
      <name val="Calibri"/>
      <family val="2"/>
      <scheme val="minor"/>
    </font>
    <font>
      <b/>
      <sz val="12"/>
      <name val="Calibri"/>
      <family val="2"/>
      <scheme val="minor"/>
    </font>
    <font>
      <sz val="11"/>
      <color rgb="FF006F80"/>
      <name val="Calibri"/>
      <family val="2"/>
      <scheme val="minor"/>
    </font>
    <font>
      <sz val="18"/>
      <color theme="0"/>
      <name val="Calibri"/>
      <family val="2"/>
      <scheme val="minor"/>
    </font>
    <font>
      <sz val="10"/>
      <color theme="0"/>
      <name val="Calibri"/>
      <family val="2"/>
      <scheme val="minor"/>
    </font>
    <font>
      <b/>
      <sz val="16"/>
      <name val="Calibri"/>
      <family val="2"/>
      <scheme val="minor"/>
    </font>
    <font>
      <b/>
      <sz val="10"/>
      <name val="Arial"/>
      <family val="2"/>
    </font>
    <font>
      <b/>
      <sz val="10"/>
      <color theme="1"/>
      <name val="Calibri"/>
      <family val="2"/>
      <scheme val="minor"/>
    </font>
    <font>
      <sz val="10"/>
      <color theme="1"/>
      <name val="Calibri"/>
      <family val="2"/>
      <scheme val="minor"/>
    </font>
    <font>
      <b/>
      <sz val="10"/>
      <color rgb="FFFF0000"/>
      <name val="Calibri"/>
      <family val="2"/>
      <scheme val="minor"/>
    </font>
    <font>
      <b/>
      <sz val="11"/>
      <color theme="0"/>
      <name val="Arial"/>
      <family val="2"/>
    </font>
    <font>
      <sz val="11"/>
      <color indexed="8"/>
      <name val="Calibri"/>
      <family val="2"/>
      <scheme val="minor"/>
    </font>
    <font>
      <sz val="9"/>
      <color indexed="8"/>
      <name val="Calibri"/>
      <family val="2"/>
      <scheme val="minor"/>
    </font>
    <font>
      <sz val="9"/>
      <name val="Calibri"/>
      <family val="2"/>
      <scheme val="minor"/>
    </font>
    <font>
      <b/>
      <sz val="9"/>
      <color theme="1"/>
      <name val="Calibri"/>
      <family val="2"/>
      <scheme val="minor"/>
    </font>
    <font>
      <sz val="9"/>
      <color theme="1"/>
      <name val="Calibri"/>
      <family val="2"/>
      <scheme val="minor"/>
    </font>
    <font>
      <sz val="11"/>
      <color theme="0"/>
      <name val="Arial"/>
      <family val="2"/>
    </font>
    <font>
      <sz val="11"/>
      <color rgb="FFBCCFE6"/>
      <name val="Calibri"/>
      <family val="2"/>
      <scheme val="minor"/>
    </font>
    <font>
      <i/>
      <sz val="9"/>
      <name val="Calibri"/>
      <family val="2"/>
      <scheme val="minor"/>
    </font>
    <font>
      <sz val="11"/>
      <color theme="4" tint="-0.249977111117893"/>
      <name val="Calibri"/>
      <family val="2"/>
      <scheme val="minor"/>
    </font>
    <font>
      <b/>
      <sz val="11"/>
      <color theme="4" tint="-0.249977111117893"/>
      <name val="Calibri"/>
      <family val="2"/>
      <scheme val="minor"/>
    </font>
    <font>
      <i/>
      <sz val="10"/>
      <name val="Calibri"/>
      <family val="2"/>
      <scheme val="minor"/>
    </font>
    <font>
      <sz val="10"/>
      <color rgb="FFFF0000"/>
      <name val="Calibri"/>
      <family val="2"/>
      <scheme val="minor"/>
    </font>
    <font>
      <b/>
      <i/>
      <sz val="11"/>
      <color theme="4" tint="-0.249977111117893"/>
      <name val="Calibri"/>
      <family val="2"/>
      <scheme val="minor"/>
    </font>
    <font>
      <b/>
      <u/>
      <sz val="11"/>
      <name val="Calibri"/>
      <family val="2"/>
      <scheme val="minor"/>
    </font>
    <font>
      <i/>
      <sz val="11"/>
      <name val="Calibri"/>
      <family val="2"/>
      <scheme val="minor"/>
    </font>
    <font>
      <b/>
      <i/>
      <sz val="10"/>
      <color rgb="FFFF0000"/>
      <name val="Calibri"/>
      <family val="2"/>
      <scheme val="minor"/>
    </font>
    <font>
      <sz val="10"/>
      <color rgb="FF00B050"/>
      <name val="Calibri"/>
      <family val="2"/>
      <scheme val="minor"/>
    </font>
    <font>
      <b/>
      <sz val="10"/>
      <color rgb="FFC00000"/>
      <name val="Calibri"/>
      <family val="2"/>
      <scheme val="minor"/>
    </font>
    <font>
      <b/>
      <i/>
      <sz val="10"/>
      <color rgb="FFC00000"/>
      <name val="Calibri"/>
      <family val="2"/>
      <scheme val="minor"/>
    </font>
    <font>
      <i/>
      <sz val="11"/>
      <color indexed="8"/>
      <name val="Calibri"/>
      <family val="2"/>
      <scheme val="minor"/>
    </font>
    <font>
      <i/>
      <sz val="11"/>
      <color theme="1"/>
      <name val="Calibri"/>
      <family val="2"/>
      <scheme val="minor"/>
    </font>
    <font>
      <b/>
      <sz val="11"/>
      <color rgb="FFC00000"/>
      <name val="Calibri"/>
      <family val="2"/>
      <scheme val="minor"/>
    </font>
    <font>
      <i/>
      <sz val="11"/>
      <color theme="4" tint="-0.249977111117893"/>
      <name val="Calibri"/>
      <family val="2"/>
      <scheme val="minor"/>
    </font>
    <font>
      <b/>
      <u/>
      <sz val="10"/>
      <color rgb="FF00B050"/>
      <name val="Calibri"/>
      <family val="2"/>
      <scheme val="minor"/>
    </font>
    <font>
      <b/>
      <sz val="10"/>
      <color rgb="FF00B050"/>
      <name val="Calibri"/>
      <family val="2"/>
      <scheme val="minor"/>
    </font>
    <font>
      <u/>
      <sz val="10"/>
      <color rgb="FF00B05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sz val="10"/>
      <color rgb="FF0070C0"/>
      <name val="Calibri"/>
      <family val="2"/>
      <scheme val="minor"/>
    </font>
    <font>
      <strike/>
      <sz val="11"/>
      <name val="Calibri"/>
      <family val="2"/>
      <scheme val="minor"/>
    </font>
    <font>
      <b/>
      <i/>
      <sz val="10"/>
      <color rgb="FF00B050"/>
      <name val="Calibri"/>
      <family val="2"/>
      <scheme val="minor"/>
    </font>
    <font>
      <i/>
      <sz val="11"/>
      <color theme="4"/>
      <name val="Calibri"/>
      <family val="2"/>
      <scheme val="minor"/>
    </font>
    <font>
      <b/>
      <i/>
      <sz val="11"/>
      <color rgb="FFFF0000"/>
      <name val="Calibri"/>
      <family val="2"/>
      <scheme val="minor"/>
    </font>
    <font>
      <b/>
      <sz val="11"/>
      <color rgb="FF7030A0"/>
      <name val="Calibri"/>
      <family val="2"/>
      <scheme val="minor"/>
    </font>
    <font>
      <sz val="11"/>
      <color rgb="FF7030A0"/>
      <name val="Calibri"/>
      <family val="2"/>
      <scheme val="minor"/>
    </font>
    <font>
      <sz val="10"/>
      <color rgb="FF7030A0"/>
      <name val="Calibri"/>
      <family val="2"/>
      <scheme val="minor"/>
    </font>
    <font>
      <sz val="10"/>
      <color rgb="FF00B050"/>
      <name val="Calibri"/>
      <family val="2"/>
    </font>
    <font>
      <b/>
      <strike/>
      <sz val="11"/>
      <color theme="1"/>
      <name val="Calibri"/>
      <family val="2"/>
      <scheme val="minor"/>
    </font>
    <font>
      <b/>
      <sz val="11"/>
      <color rgb="FF00B050"/>
      <name val="Calibri"/>
      <family val="2"/>
      <scheme val="minor"/>
    </font>
    <font>
      <i/>
      <sz val="11"/>
      <color rgb="FF00B050"/>
      <name val="Calibri"/>
      <family val="2"/>
      <scheme val="minor"/>
    </font>
    <font>
      <strike/>
      <sz val="9"/>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006F80"/>
        <bgColor indexed="64"/>
      </patternFill>
    </fill>
    <fill>
      <patternFill patternType="solid">
        <fgColor rgb="FF01A87A"/>
        <bgColor indexed="64"/>
      </patternFill>
    </fill>
    <fill>
      <patternFill patternType="solid">
        <fgColor rgb="FF99FF99"/>
        <bgColor indexed="64"/>
      </patternFill>
    </fill>
    <fill>
      <patternFill patternType="solid">
        <fgColor rgb="FF00CC66"/>
        <bgColor indexed="64"/>
      </patternFill>
    </fill>
    <fill>
      <patternFill patternType="solid">
        <fgColor rgb="FFBCCFE6"/>
        <bgColor indexed="64"/>
      </patternFill>
    </fill>
    <fill>
      <patternFill patternType="solid">
        <fgColor theme="0" tint="-0.14999847407452621"/>
        <bgColor indexed="64"/>
      </patternFill>
    </fill>
    <fill>
      <patternFill patternType="solid">
        <fgColor rgb="FFE35487"/>
        <bgColor indexed="64"/>
      </patternFill>
    </fill>
    <fill>
      <patternFill patternType="solid">
        <fgColor rgb="FFDDD9C4"/>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2">
    <xf numFmtId="0" fontId="0" fillId="0" borderId="0"/>
    <xf numFmtId="0" fontId="1"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165" fontId="2" fillId="0" borderId="0" applyFont="0" applyFill="0" applyBorder="0" applyAlignment="0" applyProtection="0"/>
    <xf numFmtId="44" fontId="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cellStyleXfs>
  <cellXfs count="485">
    <xf numFmtId="0" fontId="0" fillId="0" borderId="0" xfId="0"/>
    <xf numFmtId="0" fontId="0" fillId="0" borderId="0" xfId="0" applyFont="1" applyAlignment="1">
      <alignment wrapText="1"/>
    </xf>
    <xf numFmtId="164" fontId="0" fillId="0" borderId="0" xfId="0" applyNumberFormat="1" applyFont="1" applyFill="1" applyBorder="1" applyAlignment="1">
      <alignment horizontal="right" wrapText="1"/>
    </xf>
    <xf numFmtId="0" fontId="0" fillId="0" borderId="0" xfId="0" applyFont="1" applyFill="1" applyAlignment="1">
      <alignment wrapText="1"/>
    </xf>
    <xf numFmtId="0" fontId="6" fillId="0" borderId="0" xfId="0" applyFont="1"/>
    <xf numFmtId="0" fontId="0" fillId="0" borderId="0" xfId="0" applyFont="1"/>
    <xf numFmtId="164" fontId="8" fillId="0" borderId="0" xfId="0" applyNumberFormat="1" applyFont="1"/>
    <xf numFmtId="164" fontId="0" fillId="0" borderId="0" xfId="0" applyNumberFormat="1" applyFont="1"/>
    <xf numFmtId="0" fontId="6" fillId="0" borderId="0" xfId="0" applyFont="1" applyAlignment="1">
      <alignment wrapText="1"/>
    </xf>
    <xf numFmtId="0" fontId="0" fillId="0" borderId="0" xfId="0" applyFont="1" applyBorder="1"/>
    <xf numFmtId="164" fontId="8" fillId="0" borderId="0" xfId="0" applyNumberFormat="1" applyFont="1" applyBorder="1"/>
    <xf numFmtId="0" fontId="8" fillId="0" borderId="0" xfId="0" applyFont="1" applyAlignment="1"/>
    <xf numFmtId="0" fontId="8" fillId="0" borderId="0" xfId="0" applyFont="1" applyAlignment="1">
      <alignment wrapText="1"/>
    </xf>
    <xf numFmtId="0" fontId="9" fillId="0" borderId="0" xfId="0" applyFont="1" applyFill="1" applyAlignment="1">
      <alignment vertical="center" wrapText="1"/>
    </xf>
    <xf numFmtId="0" fontId="9" fillId="0" borderId="0" xfId="0" applyFont="1" applyFill="1" applyAlignment="1"/>
    <xf numFmtId="0" fontId="8" fillId="0" borderId="0" xfId="0" applyFont="1"/>
    <xf numFmtId="164" fontId="0" fillId="0" borderId="1" xfId="0" applyNumberFormat="1" applyFont="1" applyBorder="1"/>
    <xf numFmtId="0" fontId="5" fillId="0" borderId="0" xfId="0" applyFont="1" applyAlignment="1">
      <alignment wrapText="1"/>
    </xf>
    <xf numFmtId="0" fontId="9" fillId="0" borderId="0" xfId="0" applyFont="1" applyAlignment="1">
      <alignment vertical="center" wrapText="1"/>
    </xf>
    <xf numFmtId="0" fontId="9" fillId="0" borderId="0" xfId="0" applyFont="1"/>
    <xf numFmtId="0" fontId="10" fillId="0" borderId="13" xfId="0" applyFont="1" applyFill="1" applyBorder="1" applyAlignment="1">
      <alignment horizontal="left" vertical="top" wrapText="1"/>
    </xf>
    <xf numFmtId="0" fontId="10" fillId="0" borderId="0" xfId="0" applyFont="1" applyFill="1" applyBorder="1" applyAlignment="1">
      <alignment horizontal="left" vertical="top" wrapText="1"/>
    </xf>
    <xf numFmtId="164" fontId="10"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right" wrapText="1"/>
    </xf>
    <xf numFmtId="0" fontId="0" fillId="0" borderId="7" xfId="0" applyFont="1" applyBorder="1" applyAlignment="1">
      <alignment horizontal="center"/>
    </xf>
    <xf numFmtId="164" fontId="0" fillId="0" borderId="0" xfId="0" applyNumberFormat="1" applyFont="1" applyBorder="1" applyAlignment="1">
      <alignment horizontal="center"/>
    </xf>
    <xf numFmtId="164" fontId="0" fillId="0" borderId="0" xfId="0" applyNumberFormat="1" applyFont="1" applyBorder="1" applyAlignment="1">
      <alignment horizontal="right"/>
    </xf>
    <xf numFmtId="0" fontId="0" fillId="0" borderId="2" xfId="0" applyFont="1" applyBorder="1" applyAlignment="1">
      <alignment horizontal="center"/>
    </xf>
    <xf numFmtId="0" fontId="6" fillId="0" borderId="8" xfId="0" applyFont="1" applyBorder="1" applyAlignment="1">
      <alignment horizontal="center"/>
    </xf>
    <xf numFmtId="164" fontId="6" fillId="0" borderId="8" xfId="0" applyNumberFormat="1" applyFont="1" applyBorder="1" applyAlignment="1">
      <alignment horizontal="right"/>
    </xf>
    <xf numFmtId="0" fontId="0" fillId="0" borderId="0" xfId="0" applyFont="1" applyFill="1"/>
    <xf numFmtId="0" fontId="5" fillId="0" borderId="0" xfId="0" applyFont="1"/>
    <xf numFmtId="164" fontId="0" fillId="0" borderId="2" xfId="0" applyNumberFormat="1" applyFont="1" applyBorder="1"/>
    <xf numFmtId="0" fontId="0" fillId="0" borderId="0" xfId="0" applyFont="1" applyAlignment="1">
      <alignment vertical="center"/>
    </xf>
    <xf numFmtId="0" fontId="9" fillId="0" borderId="0" xfId="0" applyFont="1" applyAlignment="1">
      <alignment wrapText="1"/>
    </xf>
    <xf numFmtId="0" fontId="8" fillId="0" borderId="0" xfId="0" applyFont="1" applyBorder="1" applyAlignment="1">
      <alignment horizontal="left" wrapText="1"/>
    </xf>
    <xf numFmtId="164" fontId="8" fillId="0" borderId="0" xfId="0" applyNumberFormat="1" applyFont="1" applyFill="1" applyBorder="1" applyAlignment="1">
      <alignment horizontal="left" wrapText="1"/>
    </xf>
    <xf numFmtId="0" fontId="9" fillId="0" borderId="0" xfId="0" applyFont="1" applyAlignment="1">
      <alignment horizontal="left" vertical="top" wrapText="1"/>
    </xf>
    <xf numFmtId="0" fontId="11" fillId="0" borderId="0" xfId="0" applyFont="1"/>
    <xf numFmtId="0" fontId="9" fillId="0" borderId="1" xfId="0" applyFont="1" applyBorder="1" applyAlignment="1">
      <alignment horizont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7" xfId="0" applyFont="1" applyBorder="1" applyAlignment="1">
      <alignment horizontal="center" wrapText="1"/>
    </xf>
    <xf numFmtId="0" fontId="22" fillId="0" borderId="7" xfId="0" applyFont="1" applyBorder="1" applyAlignment="1">
      <alignment horizontal="center" vertical="center" wrapText="1"/>
    </xf>
    <xf numFmtId="164" fontId="0" fillId="0" borderId="7" xfId="0" applyNumberFormat="1" applyFont="1" applyBorder="1"/>
    <xf numFmtId="0" fontId="9" fillId="0" borderId="0" xfId="0" applyFont="1" applyFill="1" applyAlignment="1">
      <alignment wrapText="1"/>
    </xf>
    <xf numFmtId="0" fontId="23" fillId="0" borderId="0" xfId="0" applyFont="1"/>
    <xf numFmtId="0" fontId="24" fillId="0" borderId="0" xfId="0" applyFont="1"/>
    <xf numFmtId="164" fontId="4" fillId="0" borderId="0" xfId="0" applyNumberFormat="1" applyFont="1"/>
    <xf numFmtId="164" fontId="24" fillId="0" borderId="0" xfId="0" applyNumberFormat="1" applyFont="1"/>
    <xf numFmtId="0" fontId="24" fillId="0" borderId="0" xfId="0" applyFont="1" applyAlignment="1">
      <alignment wrapText="1"/>
    </xf>
    <xf numFmtId="0" fontId="24" fillId="0" borderId="0" xfId="0" applyFont="1" applyBorder="1"/>
    <xf numFmtId="164" fontId="4" fillId="0" borderId="0" xfId="0" applyNumberFormat="1" applyFont="1" applyBorder="1"/>
    <xf numFmtId="0" fontId="24" fillId="0" borderId="0" xfId="0" applyFont="1" applyAlignment="1">
      <alignment horizontal="center" vertical="center" wrapText="1"/>
    </xf>
    <xf numFmtId="0" fontId="8" fillId="9" borderId="6" xfId="0" applyFont="1" applyFill="1" applyBorder="1" applyAlignment="1">
      <alignment vertical="center" wrapText="1"/>
    </xf>
    <xf numFmtId="164" fontId="0" fillId="10" borderId="15" xfId="0" applyNumberFormat="1" applyFont="1" applyFill="1" applyBorder="1"/>
    <xf numFmtId="164" fontId="9" fillId="9" borderId="6" xfId="0" applyNumberFormat="1" applyFont="1" applyFill="1" applyBorder="1" applyAlignment="1">
      <alignment horizontal="right" wrapText="1"/>
    </xf>
    <xf numFmtId="164" fontId="0" fillId="10" borderId="7" xfId="0" applyNumberFormat="1" applyFont="1" applyFill="1" applyBorder="1" applyAlignment="1">
      <alignment horizontal="right"/>
    </xf>
    <xf numFmtId="164" fontId="8" fillId="0" borderId="1" xfId="0" applyNumberFormat="1" applyFont="1" applyFill="1" applyBorder="1" applyAlignment="1">
      <alignment horizontal="right"/>
    </xf>
    <xf numFmtId="0" fontId="8" fillId="0" borderId="1" xfId="0" applyFont="1" applyFill="1" applyBorder="1" applyAlignment="1">
      <alignment wrapText="1"/>
    </xf>
    <xf numFmtId="164" fontId="9" fillId="4" borderId="6" xfId="0" applyNumberFormat="1" applyFont="1" applyFill="1" applyBorder="1" applyAlignment="1">
      <alignment horizontal="right" wrapText="1"/>
    </xf>
    <xf numFmtId="164" fontId="0" fillId="0" borderId="7" xfId="0" applyNumberFormat="1" applyFont="1" applyFill="1" applyBorder="1" applyAlignment="1">
      <alignment horizontal="right"/>
    </xf>
    <xf numFmtId="164" fontId="0" fillId="0" borderId="1" xfId="0" applyNumberFormat="1" applyFont="1" applyFill="1" applyBorder="1" applyAlignment="1">
      <alignment horizontal="right"/>
    </xf>
    <xf numFmtId="0" fontId="0" fillId="0" borderId="1" xfId="0" applyFont="1" applyFill="1" applyBorder="1" applyAlignment="1">
      <alignment wrapText="1"/>
    </xf>
    <xf numFmtId="164" fontId="9" fillId="7" borderId="6" xfId="0" applyNumberFormat="1" applyFont="1" applyFill="1" applyBorder="1" applyAlignment="1">
      <alignment horizontal="right" wrapText="1"/>
    </xf>
    <xf numFmtId="164" fontId="33" fillId="7" borderId="6" xfId="0" applyNumberFormat="1" applyFont="1" applyFill="1" applyBorder="1" applyAlignment="1">
      <alignment horizontal="right"/>
    </xf>
    <xf numFmtId="164" fontId="8" fillId="7" borderId="6" xfId="0" applyNumberFormat="1" applyFont="1" applyFill="1" applyBorder="1" applyAlignment="1">
      <alignment horizontal="right" wrapText="1"/>
    </xf>
    <xf numFmtId="164" fontId="9" fillId="3" borderId="6" xfId="0" applyNumberFormat="1" applyFont="1" applyFill="1" applyBorder="1" applyAlignment="1">
      <alignment horizontal="right" wrapText="1"/>
    </xf>
    <xf numFmtId="164" fontId="0" fillId="2" borderId="1" xfId="0" applyNumberFormat="1" applyFont="1" applyFill="1" applyBorder="1" applyAlignment="1">
      <alignment horizontal="right"/>
    </xf>
    <xf numFmtId="164" fontId="6" fillId="7" borderId="6" xfId="0" applyNumberFormat="1" applyFont="1" applyFill="1" applyBorder="1" applyAlignment="1">
      <alignment horizontal="right" wrapText="1"/>
    </xf>
    <xf numFmtId="164" fontId="8" fillId="2" borderId="1" xfId="4" applyNumberFormat="1" applyFont="1" applyFill="1" applyBorder="1" applyAlignment="1">
      <alignment horizontal="right"/>
    </xf>
    <xf numFmtId="164" fontId="8" fillId="2" borderId="1" xfId="4" applyNumberFormat="1" applyFont="1" applyFill="1" applyBorder="1" applyAlignment="1">
      <alignment horizontal="right" wrapText="1"/>
    </xf>
    <xf numFmtId="0" fontId="6"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0" xfId="0" applyFont="1" applyAlignment="1">
      <alignment vertical="center"/>
    </xf>
    <xf numFmtId="0" fontId="8" fillId="0" borderId="8" xfId="0" applyNumberFormat="1" applyFont="1" applyBorder="1"/>
    <xf numFmtId="1" fontId="8" fillId="2" borderId="1" xfId="0" applyNumberFormat="1" applyFont="1" applyFill="1" applyBorder="1" applyAlignment="1">
      <alignment horizontal="right"/>
    </xf>
    <xf numFmtId="0" fontId="8" fillId="0" borderId="1" xfId="0" applyNumberFormat="1" applyFont="1" applyFill="1" applyBorder="1" applyAlignment="1">
      <alignment horizontal="right"/>
    </xf>
    <xf numFmtId="1" fontId="8" fillId="0" borderId="0" xfId="0" applyNumberFormat="1" applyFont="1" applyAlignment="1">
      <alignment horizontal="left"/>
    </xf>
    <xf numFmtId="1" fontId="4" fillId="0" borderId="0" xfId="0" applyNumberFormat="1" applyFont="1" applyAlignment="1">
      <alignment horizontal="left"/>
    </xf>
    <xf numFmtId="1" fontId="9" fillId="0" borderId="2" xfId="0" applyNumberFormat="1" applyFont="1" applyBorder="1" applyAlignment="1">
      <alignment horizontal="center" vertical="center" wrapText="1"/>
    </xf>
    <xf numFmtId="1" fontId="8" fillId="0" borderId="0" xfId="0" applyNumberFormat="1" applyFont="1" applyBorder="1" applyAlignment="1">
      <alignment horizontal="left"/>
    </xf>
    <xf numFmtId="164" fontId="39" fillId="0" borderId="0" xfId="0" applyNumberFormat="1" applyFont="1"/>
    <xf numFmtId="0" fontId="8" fillId="0" borderId="0" xfId="0" applyNumberFormat="1" applyFont="1" applyBorder="1"/>
    <xf numFmtId="0" fontId="39" fillId="0" borderId="0" xfId="0" applyFont="1"/>
    <xf numFmtId="0" fontId="9" fillId="8" borderId="16" xfId="0" applyFont="1" applyFill="1" applyBorder="1" applyAlignment="1">
      <alignment horizontal="center" vertical="center" wrapText="1"/>
    </xf>
    <xf numFmtId="0" fontId="9" fillId="8" borderId="17" xfId="0" applyFont="1" applyFill="1" applyBorder="1" applyAlignment="1">
      <alignment horizontal="center" vertical="center" wrapText="1"/>
    </xf>
    <xf numFmtId="164" fontId="9" fillId="8" borderId="18" xfId="0" applyNumberFormat="1" applyFont="1" applyFill="1" applyBorder="1" applyAlignment="1">
      <alignment horizontal="center" vertical="center" wrapText="1"/>
    </xf>
    <xf numFmtId="0" fontId="9" fillId="8" borderId="8" xfId="0" applyFont="1" applyFill="1" applyBorder="1" applyAlignment="1">
      <alignment horizontal="center" vertical="center"/>
    </xf>
    <xf numFmtId="164" fontId="9" fillId="8" borderId="5" xfId="0" applyNumberFormat="1" applyFont="1" applyFill="1" applyBorder="1"/>
    <xf numFmtId="0" fontId="8" fillId="11" borderId="1" xfId="0" applyFont="1" applyFill="1" applyBorder="1" applyAlignment="1">
      <alignment wrapText="1"/>
    </xf>
    <xf numFmtId="2" fontId="8" fillId="11" borderId="1" xfId="0" applyNumberFormat="1" applyFont="1" applyFill="1" applyBorder="1" applyAlignment="1">
      <alignment wrapText="1"/>
    </xf>
    <xf numFmtId="164" fontId="8" fillId="11" borderId="1" xfId="0" applyNumberFormat="1" applyFont="1" applyFill="1" applyBorder="1" applyAlignment="1">
      <alignment horizontal="right"/>
    </xf>
    <xf numFmtId="1" fontId="8" fillId="11" borderId="1" xfId="0" applyNumberFormat="1" applyFont="1" applyFill="1" applyBorder="1" applyAlignment="1">
      <alignment horizontal="right"/>
    </xf>
    <xf numFmtId="0" fontId="7" fillId="0" borderId="0" xfId="0" applyFont="1" applyAlignment="1"/>
    <xf numFmtId="0" fontId="6" fillId="7" borderId="6" xfId="0" applyFont="1" applyFill="1" applyBorder="1" applyAlignment="1">
      <alignment wrapText="1"/>
    </xf>
    <xf numFmtId="0" fontId="37" fillId="0" borderId="0" xfId="0" applyFont="1" applyAlignment="1">
      <alignment horizontal="left" vertical="top"/>
    </xf>
    <xf numFmtId="0" fontId="0" fillId="0" borderId="1" xfId="0" applyFont="1" applyBorder="1"/>
    <xf numFmtId="0" fontId="43" fillId="0" borderId="16" xfId="0" applyFont="1" applyFill="1" applyBorder="1" applyAlignment="1">
      <alignment horizontal="center" wrapText="1"/>
    </xf>
    <xf numFmtId="0" fontId="43" fillId="0" borderId="17" xfId="0" applyFont="1" applyFill="1" applyBorder="1" applyAlignment="1">
      <alignment horizontal="center" wrapText="1"/>
    </xf>
    <xf numFmtId="0" fontId="43" fillId="2" borderId="20" xfId="0" applyFont="1" applyFill="1" applyBorder="1" applyAlignment="1">
      <alignment horizontal="center" wrapText="1"/>
    </xf>
    <xf numFmtId="4" fontId="43" fillId="0" borderId="17" xfId="0" quotePrefix="1" applyNumberFormat="1" applyFont="1" applyFill="1" applyBorder="1" applyAlignment="1">
      <alignment horizontal="center" wrapText="1"/>
    </xf>
    <xf numFmtId="0" fontId="0" fillId="0" borderId="0" xfId="0" applyFont="1" applyAlignment="1">
      <alignment horizontal="center"/>
    </xf>
    <xf numFmtId="0" fontId="0"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37" fillId="0" borderId="0" xfId="0" applyFont="1" applyAlignment="1">
      <alignment horizontal="center" vertical="top"/>
    </xf>
    <xf numFmtId="164" fontId="8" fillId="11" borderId="1" xfId="0" applyNumberFormat="1" applyFont="1" applyFill="1" applyBorder="1" applyAlignment="1">
      <alignment horizontal="center" wrapText="1"/>
    </xf>
    <xf numFmtId="0" fontId="0" fillId="0" borderId="2" xfId="0" applyFont="1" applyFill="1" applyBorder="1" applyAlignment="1">
      <alignment horizontal="center"/>
    </xf>
    <xf numFmtId="0" fontId="0" fillId="2" borderId="1" xfId="0" applyFont="1" applyFill="1" applyBorder="1" applyAlignment="1">
      <alignment horizontal="center"/>
    </xf>
    <xf numFmtId="0" fontId="10" fillId="0" borderId="0" xfId="0" applyFont="1" applyFill="1" applyBorder="1" applyAlignment="1">
      <alignment horizontal="center" vertical="top"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6" fillId="0" borderId="0" xfId="0" applyFont="1" applyFill="1" applyAlignment="1">
      <alignment horizontal="center" vertical="center" wrapText="1"/>
    </xf>
    <xf numFmtId="0" fontId="0" fillId="0" borderId="0" xfId="0" applyFont="1" applyFill="1" applyAlignment="1">
      <alignment horizontal="center" vertical="center" wrapText="1"/>
    </xf>
    <xf numFmtId="0" fontId="23" fillId="0" borderId="0" xfId="0" applyFont="1" applyAlignment="1">
      <alignment horizontal="center" vertical="center"/>
    </xf>
    <xf numFmtId="0" fontId="0" fillId="0" borderId="0" xfId="0"/>
    <xf numFmtId="0" fontId="6" fillId="0" borderId="0" xfId="0" applyFont="1" applyAlignment="1">
      <alignment horizontal="center" vertical="center" wrapText="1"/>
    </xf>
    <xf numFmtId="0" fontId="0" fillId="0" borderId="0" xfId="0" applyFont="1" applyAlignment="1">
      <alignment horizontal="center" vertical="center" wrapText="1"/>
    </xf>
    <xf numFmtId="0" fontId="61" fillId="0" borderId="0" xfId="0" applyFont="1" applyAlignment="1">
      <alignment horizontal="center" vertical="center" wrapText="1"/>
    </xf>
    <xf numFmtId="0" fontId="62" fillId="0" borderId="0" xfId="0" applyFont="1" applyAlignment="1">
      <alignment horizontal="center" vertical="center" wrapText="1"/>
    </xf>
    <xf numFmtId="0" fontId="63" fillId="0" borderId="0" xfId="0" applyFont="1" applyAlignment="1">
      <alignment horizontal="center" vertical="center" wrapText="1"/>
    </xf>
    <xf numFmtId="0" fontId="62" fillId="0" borderId="0" xfId="0" applyFont="1" applyAlignment="1">
      <alignment horizontal="center" vertical="center"/>
    </xf>
    <xf numFmtId="0" fontId="61" fillId="0" borderId="0" xfId="0" applyFont="1" applyFill="1" applyAlignment="1">
      <alignment horizontal="center" vertical="center" wrapText="1"/>
    </xf>
    <xf numFmtId="0" fontId="62" fillId="0" borderId="0" xfId="0" applyFont="1"/>
    <xf numFmtId="0" fontId="62" fillId="0" borderId="0" xfId="0" applyFont="1" applyFill="1" applyAlignment="1">
      <alignment horizontal="center" vertical="center" wrapText="1"/>
    </xf>
    <xf numFmtId="0" fontId="61" fillId="0" borderId="0" xfId="0" applyFont="1"/>
    <xf numFmtId="0" fontId="43" fillId="0" borderId="1" xfId="0" applyFont="1" applyFill="1" applyBorder="1" applyAlignment="1">
      <alignment vertical="top" wrapText="1"/>
    </xf>
    <xf numFmtId="0" fontId="0" fillId="0" borderId="0" xfId="0" applyFont="1" applyAlignment="1">
      <alignment horizontal="center" vertical="top" wrapText="1"/>
    </xf>
    <xf numFmtId="0" fontId="0" fillId="0" borderId="0" xfId="0" applyFont="1" applyFill="1" applyAlignment="1">
      <alignment horizontal="center" vertical="top" wrapText="1"/>
    </xf>
    <xf numFmtId="0" fontId="4" fillId="0" borderId="0" xfId="0" applyFont="1" applyAlignment="1">
      <alignment vertical="top" wrapText="1"/>
    </xf>
    <xf numFmtId="0" fontId="43" fillId="0" borderId="0" xfId="0" applyFont="1" applyAlignment="1">
      <alignment vertical="top" wrapText="1"/>
    </xf>
    <xf numFmtId="164" fontId="44" fillId="0"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0" fontId="51"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7" fillId="0" borderId="0" xfId="0" applyFont="1" applyAlignment="1">
      <alignment vertical="top"/>
    </xf>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Alignment="1">
      <alignment vertical="top" wrapText="1"/>
    </xf>
    <xf numFmtId="0" fontId="8" fillId="12" borderId="2" xfId="0" applyFont="1" applyFill="1" applyBorder="1" applyAlignment="1">
      <alignment horizontal="left" wrapText="1"/>
    </xf>
    <xf numFmtId="0" fontId="8" fillId="12" borderId="2" xfId="0" applyFont="1" applyFill="1" applyBorder="1" applyAlignment="1">
      <alignment horizontal="center" wrapText="1"/>
    </xf>
    <xf numFmtId="164" fontId="8" fillId="12" borderId="2" xfId="0" applyNumberFormat="1" applyFont="1" applyFill="1" applyBorder="1" applyAlignment="1">
      <alignment horizontal="right"/>
    </xf>
    <xf numFmtId="1" fontId="8" fillId="12" borderId="2" xfId="0" applyNumberFormat="1" applyFont="1" applyFill="1" applyBorder="1" applyAlignment="1">
      <alignment horizontal="right"/>
    </xf>
    <xf numFmtId="0" fontId="43" fillId="12" borderId="1" xfId="0" applyFont="1" applyFill="1" applyBorder="1" applyAlignment="1">
      <alignment vertical="top" wrapText="1"/>
    </xf>
    <xf numFmtId="0" fontId="6" fillId="12" borderId="7" xfId="0" applyFont="1" applyFill="1" applyBorder="1" applyAlignment="1">
      <alignment horizontal="left" wrapText="1"/>
    </xf>
    <xf numFmtId="0" fontId="0" fillId="12" borderId="7" xfId="0" applyFont="1" applyFill="1" applyBorder="1" applyAlignment="1">
      <alignment wrapText="1"/>
    </xf>
    <xf numFmtId="0" fontId="0" fillId="12" borderId="7" xfId="0" applyFont="1" applyFill="1" applyBorder="1" applyAlignment="1">
      <alignment horizontal="center"/>
    </xf>
    <xf numFmtId="164" fontId="8" fillId="12" borderId="7" xfId="0" applyNumberFormat="1" applyFont="1" applyFill="1" applyBorder="1" applyAlignment="1">
      <alignment horizontal="right"/>
    </xf>
    <xf numFmtId="0" fontId="8" fillId="12" borderId="7" xfId="0" applyNumberFormat="1" applyFont="1" applyFill="1" applyBorder="1" applyAlignment="1">
      <alignment horizontal="right"/>
    </xf>
    <xf numFmtId="164" fontId="0" fillId="12" borderId="7" xfId="0" applyNumberFormat="1" applyFont="1" applyFill="1" applyBorder="1" applyAlignment="1">
      <alignment horizontal="right"/>
    </xf>
    <xf numFmtId="0" fontId="0" fillId="12" borderId="1" xfId="0" applyFont="1" applyFill="1" applyBorder="1" applyAlignment="1">
      <alignment wrapText="1"/>
    </xf>
    <xf numFmtId="164" fontId="0" fillId="12" borderId="1" xfId="0" applyNumberFormat="1" applyFont="1" applyFill="1" applyBorder="1" applyAlignment="1">
      <alignment horizontal="right"/>
    </xf>
    <xf numFmtId="0" fontId="38" fillId="12" borderId="1" xfId="0" applyFont="1" applyFill="1" applyBorder="1" applyAlignment="1">
      <alignment vertical="top" wrapText="1"/>
    </xf>
    <xf numFmtId="0" fontId="6" fillId="12" borderId="1" xfId="0" applyFont="1" applyFill="1" applyBorder="1" applyAlignment="1">
      <alignment wrapText="1"/>
    </xf>
    <xf numFmtId="0" fontId="0" fillId="12" borderId="1" xfId="0" applyFont="1" applyFill="1" applyBorder="1" applyAlignment="1">
      <alignment horizontal="left" wrapText="1"/>
    </xf>
    <xf numFmtId="0" fontId="0" fillId="12" borderId="1" xfId="0" applyFont="1" applyFill="1" applyBorder="1" applyAlignment="1">
      <alignment horizontal="center"/>
    </xf>
    <xf numFmtId="164" fontId="8" fillId="12" borderId="1" xfId="4" applyNumberFormat="1" applyFont="1" applyFill="1" applyBorder="1" applyAlignment="1">
      <alignment horizontal="right"/>
    </xf>
    <xf numFmtId="1" fontId="8" fillId="12" borderId="1" xfId="0" applyNumberFormat="1" applyFont="1" applyFill="1" applyBorder="1" applyAlignment="1">
      <alignment horizontal="right"/>
    </xf>
    <xf numFmtId="6" fontId="0" fillId="12" borderId="1" xfId="0" applyNumberFormat="1" applyFont="1" applyFill="1" applyBorder="1" applyAlignment="1">
      <alignment horizontal="left" wrapText="1"/>
    </xf>
    <xf numFmtId="0" fontId="27" fillId="12" borderId="1" xfId="0" applyFont="1" applyFill="1" applyBorder="1" applyAlignment="1">
      <alignment wrapText="1"/>
    </xf>
    <xf numFmtId="0" fontId="27" fillId="12" borderId="1" xfId="0" applyFont="1" applyFill="1" applyBorder="1" applyAlignment="1">
      <alignment horizontal="left" wrapText="1"/>
    </xf>
    <xf numFmtId="0" fontId="27" fillId="12" borderId="1" xfId="0" applyFont="1" applyFill="1" applyBorder="1" applyAlignment="1">
      <alignment horizontal="center" wrapText="1"/>
    </xf>
    <xf numFmtId="164" fontId="8" fillId="12" borderId="1" xfId="0" applyNumberFormat="1" applyFont="1" applyFill="1" applyBorder="1" applyAlignment="1">
      <alignment horizontal="right" wrapText="1"/>
    </xf>
    <xf numFmtId="0" fontId="9" fillId="0" borderId="0" xfId="0" applyFont="1" applyFill="1"/>
    <xf numFmtId="0" fontId="6" fillId="12" borderId="7" xfId="0" applyFont="1" applyFill="1" applyBorder="1" applyAlignment="1">
      <alignment wrapText="1"/>
    </xf>
    <xf numFmtId="0" fontId="0" fillId="12" borderId="7" xfId="0" applyFont="1" applyFill="1" applyBorder="1" applyAlignment="1">
      <alignment horizontal="left" wrapText="1"/>
    </xf>
    <xf numFmtId="164" fontId="8" fillId="12" borderId="7" xfId="0" applyNumberFormat="1" applyFont="1" applyFill="1" applyBorder="1" applyAlignment="1">
      <alignment horizontal="right" wrapText="1"/>
    </xf>
    <xf numFmtId="1" fontId="8" fillId="12" borderId="7" xfId="0" applyNumberFormat="1" applyFont="1" applyFill="1" applyBorder="1" applyAlignment="1">
      <alignment horizontal="right"/>
    </xf>
    <xf numFmtId="164" fontId="25" fillId="12" borderId="1" xfId="0" applyNumberFormat="1" applyFont="1" applyFill="1" applyBorder="1" applyAlignment="1">
      <alignment vertical="top" wrapText="1"/>
    </xf>
    <xf numFmtId="0" fontId="8" fillId="12" borderId="1" xfId="0" applyFont="1" applyFill="1" applyBorder="1" applyAlignment="1">
      <alignment wrapText="1"/>
    </xf>
    <xf numFmtId="0" fontId="0" fillId="12" borderId="2" xfId="0" applyFont="1" applyFill="1" applyBorder="1" applyAlignment="1">
      <alignment horizontal="center"/>
    </xf>
    <xf numFmtId="164" fontId="8" fillId="12" borderId="1" xfId="0" applyNumberFormat="1" applyFont="1" applyFill="1" applyBorder="1" applyAlignment="1">
      <alignment horizontal="right"/>
    </xf>
    <xf numFmtId="0" fontId="8" fillId="12" borderId="1" xfId="0" applyNumberFormat="1" applyFont="1" applyFill="1" applyBorder="1" applyAlignment="1">
      <alignment horizontal="right"/>
    </xf>
    <xf numFmtId="164" fontId="8" fillId="12" borderId="2" xfId="0" applyNumberFormat="1" applyFont="1" applyFill="1" applyBorder="1" applyAlignment="1">
      <alignment horizontal="right" wrapText="1"/>
    </xf>
    <xf numFmtId="0" fontId="31" fillId="0" borderId="1" xfId="0" applyFont="1" applyBorder="1" applyAlignment="1">
      <alignment horizontal="left" vertical="center" wrapText="1"/>
    </xf>
    <xf numFmtId="0" fontId="16" fillId="12" borderId="1" xfId="0" applyFont="1" applyFill="1" applyBorder="1" applyAlignment="1">
      <alignment wrapText="1"/>
    </xf>
    <xf numFmtId="0" fontId="27" fillId="11" borderId="7" xfId="0" applyFont="1" applyFill="1" applyBorder="1" applyAlignment="1">
      <alignment horizontal="left" wrapText="1"/>
    </xf>
    <xf numFmtId="0" fontId="0" fillId="11" borderId="7" xfId="0" applyFont="1" applyFill="1" applyBorder="1" applyAlignment="1">
      <alignment horizontal="left" wrapText="1"/>
    </xf>
    <xf numFmtId="0" fontId="0" fillId="11" borderId="7" xfId="0" applyFont="1" applyFill="1" applyBorder="1" applyAlignment="1">
      <alignment horizontal="center"/>
    </xf>
    <xf numFmtId="164" fontId="8" fillId="11" borderId="7" xfId="0" applyNumberFormat="1" applyFont="1" applyFill="1" applyBorder="1" applyAlignment="1">
      <alignment horizontal="right" wrapText="1"/>
    </xf>
    <xf numFmtId="1" fontId="8" fillId="11" borderId="7" xfId="0" applyNumberFormat="1" applyFont="1" applyFill="1" applyBorder="1" applyAlignment="1">
      <alignment horizontal="right"/>
    </xf>
    <xf numFmtId="164" fontId="8" fillId="11" borderId="7" xfId="0" applyNumberFormat="1" applyFont="1" applyFill="1" applyBorder="1" applyAlignment="1">
      <alignment horizontal="right"/>
    </xf>
    <xf numFmtId="164" fontId="43" fillId="11" borderId="1" xfId="0" applyNumberFormat="1" applyFont="1" applyFill="1" applyBorder="1" applyAlignment="1">
      <alignment vertical="top" wrapText="1"/>
    </xf>
    <xf numFmtId="0" fontId="8" fillId="11" borderId="1" xfId="0" applyFont="1" applyFill="1" applyBorder="1" applyAlignment="1">
      <alignment horizontal="left" wrapText="1"/>
    </xf>
    <xf numFmtId="0" fontId="0" fillId="11" borderId="1" xfId="0" applyFont="1" applyFill="1" applyBorder="1" applyAlignment="1">
      <alignment horizontal="left" wrapText="1"/>
    </xf>
    <xf numFmtId="0" fontId="0" fillId="11" borderId="1" xfId="0" applyFont="1" applyFill="1" applyBorder="1" applyAlignment="1">
      <alignment horizontal="center"/>
    </xf>
    <xf numFmtId="164" fontId="8" fillId="11" borderId="1" xfId="0" applyNumberFormat="1" applyFont="1" applyFill="1" applyBorder="1" applyAlignment="1">
      <alignment horizontal="right" wrapText="1"/>
    </xf>
    <xf numFmtId="0" fontId="8" fillId="11" borderId="1" xfId="0" applyNumberFormat="1" applyFont="1" applyFill="1" applyBorder="1" applyAlignment="1">
      <alignment horizontal="left" wrapText="1"/>
    </xf>
    <xf numFmtId="0" fontId="43" fillId="11" borderId="1" xfId="0" applyFont="1" applyFill="1" applyBorder="1" applyAlignment="1">
      <alignment vertical="top" wrapText="1"/>
    </xf>
    <xf numFmtId="164" fontId="0" fillId="11" borderId="1" xfId="0" applyNumberFormat="1" applyFont="1" applyFill="1" applyBorder="1" applyAlignment="1">
      <alignment horizontal="right"/>
    </xf>
    <xf numFmtId="0" fontId="4" fillId="11" borderId="1" xfId="0" applyFont="1" applyFill="1" applyBorder="1" applyAlignment="1">
      <alignment vertical="top" wrapText="1"/>
    </xf>
    <xf numFmtId="0" fontId="8" fillId="11" borderId="1" xfId="0" applyFont="1" applyFill="1" applyBorder="1" applyAlignment="1">
      <alignment horizontal="center" wrapText="1"/>
    </xf>
    <xf numFmtId="0" fontId="9" fillId="11" borderId="1" xfId="0" applyFont="1" applyFill="1" applyBorder="1" applyAlignment="1">
      <alignment wrapText="1"/>
    </xf>
    <xf numFmtId="164" fontId="8" fillId="11" borderId="11" xfId="0" applyNumberFormat="1" applyFont="1" applyFill="1" applyBorder="1" applyAlignment="1">
      <alignment horizontal="right"/>
    </xf>
    <xf numFmtId="0" fontId="9" fillId="11" borderId="1" xfId="0" applyFont="1" applyFill="1" applyBorder="1" applyAlignment="1">
      <alignment horizontal="left" wrapText="1"/>
    </xf>
    <xf numFmtId="0" fontId="43" fillId="11" borderId="19" xfId="0" applyFont="1" applyFill="1" applyBorder="1" applyAlignment="1">
      <alignment vertical="top" wrapText="1"/>
    </xf>
    <xf numFmtId="0" fontId="8" fillId="11" borderId="2" xfId="0" applyFont="1" applyFill="1" applyBorder="1" applyAlignment="1">
      <alignment horizontal="left" wrapText="1"/>
    </xf>
    <xf numFmtId="0" fontId="8" fillId="11" borderId="2" xfId="0" applyFont="1" applyFill="1" applyBorder="1" applyAlignment="1">
      <alignment horizontal="center" wrapText="1"/>
    </xf>
    <xf numFmtId="164" fontId="8" fillId="11" borderId="2" xfId="0" applyNumberFormat="1" applyFont="1" applyFill="1" applyBorder="1" applyAlignment="1">
      <alignment horizontal="right"/>
    </xf>
    <xf numFmtId="1" fontId="8" fillId="11" borderId="2" xfId="0" applyNumberFormat="1" applyFont="1" applyFill="1" applyBorder="1" applyAlignment="1">
      <alignment horizontal="right"/>
    </xf>
    <xf numFmtId="164" fontId="0" fillId="11" borderId="6" xfId="0" applyNumberFormat="1" applyFont="1" applyFill="1" applyBorder="1" applyAlignment="1">
      <alignment horizontal="right"/>
    </xf>
    <xf numFmtId="0" fontId="38" fillId="11" borderId="1" xfId="0" applyFont="1" applyFill="1" applyBorder="1" applyAlignment="1">
      <alignment vertical="top" wrapText="1"/>
    </xf>
    <xf numFmtId="164" fontId="0" fillId="11" borderId="15" xfId="0" applyNumberFormat="1" applyFont="1" applyFill="1" applyBorder="1" applyAlignment="1">
      <alignment horizontal="right"/>
    </xf>
    <xf numFmtId="0" fontId="43" fillId="11" borderId="2" xfId="0" applyFont="1" applyFill="1" applyBorder="1" applyAlignment="1">
      <alignment vertical="top" wrapText="1"/>
    </xf>
    <xf numFmtId="0" fontId="57" fillId="11" borderId="7" xfId="0" applyFont="1" applyFill="1" applyBorder="1" applyAlignment="1">
      <alignment horizontal="left" wrapText="1"/>
    </xf>
    <xf numFmtId="0" fontId="48" fillId="11" borderId="7" xfId="0" applyFont="1" applyFill="1" applyBorder="1" applyAlignment="1">
      <alignment horizontal="left" wrapText="1"/>
    </xf>
    <xf numFmtId="0" fontId="8" fillId="11" borderId="7" xfId="0" applyFont="1" applyFill="1" applyBorder="1" applyAlignment="1">
      <alignment horizontal="center" wrapText="1"/>
    </xf>
    <xf numFmtId="164" fontId="8" fillId="11" borderId="7" xfId="0" applyNumberFormat="1" applyFont="1" applyFill="1" applyBorder="1" applyAlignment="1">
      <alignment wrapText="1"/>
    </xf>
    <xf numFmtId="1" fontId="8" fillId="11" borderId="7" xfId="0" applyNumberFormat="1" applyFont="1" applyFill="1" applyBorder="1" applyAlignment="1">
      <alignment wrapText="1"/>
    </xf>
    <xf numFmtId="164" fontId="8" fillId="11" borderId="7" xfId="0" applyNumberFormat="1" applyFont="1" applyFill="1" applyBorder="1" applyAlignment="1"/>
    <xf numFmtId="0" fontId="8" fillId="11" borderId="7" xfId="0" applyFont="1" applyFill="1" applyBorder="1" applyAlignment="1">
      <alignment horizontal="left" wrapText="1"/>
    </xf>
    <xf numFmtId="164" fontId="8" fillId="11" borderId="1" xfId="0" applyNumberFormat="1" applyFont="1" applyFill="1" applyBorder="1" applyAlignment="1">
      <alignment wrapText="1"/>
    </xf>
    <xf numFmtId="1" fontId="8" fillId="11" borderId="1" xfId="0" applyNumberFormat="1" applyFont="1" applyFill="1" applyBorder="1" applyAlignment="1">
      <alignment wrapText="1"/>
    </xf>
    <xf numFmtId="164" fontId="8" fillId="11" borderId="1" xfId="0" applyNumberFormat="1" applyFont="1" applyFill="1" applyBorder="1" applyAlignment="1"/>
    <xf numFmtId="0" fontId="38" fillId="11" borderId="0" xfId="0" applyFont="1" applyFill="1" applyAlignment="1">
      <alignment vertical="top" wrapText="1"/>
    </xf>
    <xf numFmtId="0" fontId="43" fillId="11" borderId="0" xfId="0" applyFont="1" applyFill="1" applyAlignment="1">
      <alignment vertical="top" wrapText="1"/>
    </xf>
    <xf numFmtId="0" fontId="51" fillId="11" borderId="0" xfId="0" applyFont="1" applyFill="1" applyAlignment="1">
      <alignment vertical="top" wrapText="1"/>
    </xf>
    <xf numFmtId="0" fontId="9" fillId="11" borderId="7" xfId="0" applyFont="1" applyFill="1" applyBorder="1" applyAlignment="1">
      <alignment horizontal="left" wrapText="1"/>
    </xf>
    <xf numFmtId="0" fontId="44" fillId="11" borderId="0" xfId="0" applyFont="1" applyFill="1" applyAlignment="1">
      <alignment vertical="top" wrapText="1"/>
    </xf>
    <xf numFmtId="164" fontId="8" fillId="11" borderId="1" xfId="0" applyNumberFormat="1" applyFont="1" applyFill="1" applyBorder="1"/>
    <xf numFmtId="164" fontId="43" fillId="11" borderId="2" xfId="0" applyNumberFormat="1" applyFont="1" applyFill="1" applyBorder="1" applyAlignment="1">
      <alignment vertical="top" wrapText="1"/>
    </xf>
    <xf numFmtId="0" fontId="35" fillId="11" borderId="1" xfId="0" applyFont="1" applyFill="1" applyBorder="1" applyAlignment="1">
      <alignment horizontal="left" wrapText="1"/>
    </xf>
    <xf numFmtId="0" fontId="35" fillId="11" borderId="1" xfId="0" applyFont="1" applyFill="1" applyBorder="1" applyAlignment="1">
      <alignment horizontal="center" wrapText="1"/>
    </xf>
    <xf numFmtId="164" fontId="35" fillId="11" borderId="1" xfId="0" applyNumberFormat="1" applyFont="1" applyFill="1" applyBorder="1" applyAlignment="1">
      <alignment horizontal="right" wrapText="1"/>
    </xf>
    <xf numFmtId="1" fontId="35" fillId="11" borderId="1" xfId="0" applyNumberFormat="1" applyFont="1" applyFill="1" applyBorder="1" applyAlignment="1">
      <alignment horizontal="right" wrapText="1"/>
    </xf>
    <xf numFmtId="164" fontId="35" fillId="11" borderId="1" xfId="0" applyNumberFormat="1" applyFont="1" applyFill="1" applyBorder="1" applyAlignment="1">
      <alignment horizontal="right"/>
    </xf>
    <xf numFmtId="0" fontId="51" fillId="11" borderId="1" xfId="0" applyFont="1" applyFill="1" applyBorder="1" applyAlignment="1">
      <alignment vertical="top" wrapText="1"/>
    </xf>
    <xf numFmtId="0" fontId="36" fillId="11" borderId="1" xfId="0" applyFont="1" applyFill="1" applyBorder="1" applyAlignment="1">
      <alignment horizontal="left" wrapText="1"/>
    </xf>
    <xf numFmtId="0" fontId="9" fillId="11" borderId="2" xfId="0" applyFont="1" applyFill="1" applyBorder="1" applyAlignment="1">
      <alignment vertical="center" wrapText="1"/>
    </xf>
    <xf numFmtId="0" fontId="27" fillId="11" borderId="2" xfId="0" applyFont="1" applyFill="1" applyBorder="1" applyAlignment="1">
      <alignment horizontal="center" vertical="center" wrapText="1"/>
    </xf>
    <xf numFmtId="164" fontId="9" fillId="11" borderId="2" xfId="0" applyNumberFormat="1" applyFont="1" applyFill="1" applyBorder="1" applyAlignment="1">
      <alignment horizontal="center" vertical="center"/>
    </xf>
    <xf numFmtId="2" fontId="8" fillId="11" borderId="2" xfId="0" applyNumberFormat="1" applyFont="1" applyFill="1" applyBorder="1" applyAlignment="1">
      <alignment horizontal="left"/>
    </xf>
    <xf numFmtId="164" fontId="0" fillId="11" borderId="2" xfId="0" applyNumberFormat="1" applyFont="1" applyFill="1" applyBorder="1" applyAlignment="1">
      <alignment horizontal="right"/>
    </xf>
    <xf numFmtId="0" fontId="8" fillId="11" borderId="7" xfId="0" applyFont="1" applyFill="1" applyBorder="1" applyAlignment="1">
      <alignment wrapText="1"/>
    </xf>
    <xf numFmtId="164" fontId="0" fillId="11" borderId="7" xfId="0" applyNumberFormat="1" applyFont="1" applyFill="1" applyBorder="1" applyAlignment="1">
      <alignment horizontal="right"/>
    </xf>
    <xf numFmtId="164" fontId="4" fillId="11" borderId="1" xfId="0" applyNumberFormat="1" applyFont="1" applyFill="1" applyBorder="1" applyAlignment="1">
      <alignment vertical="top" wrapText="1"/>
    </xf>
    <xf numFmtId="0" fontId="0" fillId="11" borderId="1" xfId="0" applyFont="1" applyFill="1" applyBorder="1" applyAlignment="1">
      <alignment wrapText="1"/>
    </xf>
    <xf numFmtId="0" fontId="8" fillId="11" borderId="1" xfId="0" applyNumberFormat="1" applyFont="1" applyFill="1" applyBorder="1" applyAlignment="1">
      <alignment horizontal="right"/>
    </xf>
    <xf numFmtId="0" fontId="54" fillId="11" borderId="1" xfId="0" applyFont="1" applyFill="1" applyBorder="1" applyAlignment="1">
      <alignment wrapText="1"/>
    </xf>
    <xf numFmtId="2" fontId="53" fillId="11" borderId="1" xfId="0" applyNumberFormat="1" applyFont="1" applyFill="1" applyBorder="1" applyAlignment="1">
      <alignment wrapText="1"/>
    </xf>
    <xf numFmtId="164" fontId="53" fillId="11" borderId="1" xfId="0" applyNumberFormat="1" applyFont="1" applyFill="1" applyBorder="1" applyAlignment="1">
      <alignment horizontal="center" wrapText="1"/>
    </xf>
    <xf numFmtId="164" fontId="53" fillId="11" borderId="1" xfId="0" applyNumberFormat="1" applyFont="1" applyFill="1" applyBorder="1" applyAlignment="1">
      <alignment horizontal="right"/>
    </xf>
    <xf numFmtId="1" fontId="53" fillId="11" borderId="1" xfId="0" applyNumberFormat="1" applyFont="1" applyFill="1" applyBorder="1" applyAlignment="1">
      <alignment horizontal="right"/>
    </xf>
    <xf numFmtId="0" fontId="54" fillId="11" borderId="1" xfId="0" applyFont="1" applyFill="1" applyBorder="1" applyAlignment="1">
      <alignment horizontal="left" wrapText="1"/>
    </xf>
    <xf numFmtId="0" fontId="53" fillId="11" borderId="1" xfId="0" applyFont="1" applyFill="1" applyBorder="1" applyAlignment="1">
      <alignment horizontal="left" wrapText="1"/>
    </xf>
    <xf numFmtId="0" fontId="53" fillId="11" borderId="1" xfId="0" applyFont="1" applyFill="1" applyBorder="1" applyAlignment="1">
      <alignment horizontal="center" wrapText="1"/>
    </xf>
    <xf numFmtId="0" fontId="0" fillId="11" borderId="2" xfId="0" applyFont="1" applyFill="1" applyBorder="1" applyAlignment="1">
      <alignment horizontal="center"/>
    </xf>
    <xf numFmtId="164" fontId="8" fillId="11" borderId="7" xfId="0" applyNumberFormat="1" applyFont="1" applyFill="1" applyBorder="1" applyAlignment="1">
      <alignment horizontal="center" wrapText="1"/>
    </xf>
    <xf numFmtId="0" fontId="8" fillId="11" borderId="7" xfId="0" applyNumberFormat="1" applyFont="1" applyFill="1" applyBorder="1" applyAlignment="1">
      <alignment horizontal="right"/>
    </xf>
    <xf numFmtId="0" fontId="27" fillId="11" borderId="1" xfId="0" applyFont="1" applyFill="1" applyBorder="1" applyAlignment="1">
      <alignment horizontal="left" wrapText="1"/>
    </xf>
    <xf numFmtId="0" fontId="8" fillId="11" borderId="1" xfId="0" applyNumberFormat="1" applyFont="1" applyFill="1" applyBorder="1" applyAlignment="1">
      <alignment horizontal="right" wrapText="1"/>
    </xf>
    <xf numFmtId="164" fontId="27" fillId="11" borderId="1" xfId="0" applyNumberFormat="1" applyFont="1" applyFill="1" applyBorder="1" applyAlignment="1">
      <alignment horizontal="right" wrapText="1"/>
    </xf>
    <xf numFmtId="164" fontId="53" fillId="11" borderId="1" xfId="0" applyNumberFormat="1" applyFont="1" applyFill="1" applyBorder="1" applyAlignment="1">
      <alignment horizontal="right" wrapText="1"/>
    </xf>
    <xf numFmtId="0" fontId="53" fillId="11" borderId="1" xfId="0" applyNumberFormat="1" applyFont="1" applyFill="1" applyBorder="1" applyAlignment="1">
      <alignment horizontal="right" wrapText="1"/>
    </xf>
    <xf numFmtId="0" fontId="0" fillId="11" borderId="1" xfId="0" applyFont="1" applyFill="1" applyBorder="1" applyAlignment="1"/>
    <xf numFmtId="0" fontId="8" fillId="11" borderId="1" xfId="0" applyFont="1" applyFill="1" applyBorder="1" applyAlignment="1">
      <alignment horizontal="center"/>
    </xf>
    <xf numFmtId="0" fontId="0" fillId="11" borderId="7" xfId="0" applyFont="1" applyFill="1" applyBorder="1" applyAlignment="1">
      <alignment horizontal="center" wrapText="1"/>
    </xf>
    <xf numFmtId="1" fontId="8" fillId="11" borderId="7" xfId="0" applyNumberFormat="1" applyFont="1" applyFill="1" applyBorder="1" applyAlignment="1">
      <alignment horizontal="right" wrapText="1"/>
    </xf>
    <xf numFmtId="164" fontId="9" fillId="11" borderId="1" xfId="0" applyNumberFormat="1" applyFont="1" applyFill="1" applyBorder="1"/>
    <xf numFmtId="1" fontId="8" fillId="11" borderId="1" xfId="0" applyNumberFormat="1" applyFont="1" applyFill="1" applyBorder="1" applyAlignment="1">
      <alignment horizontal="right" wrapText="1"/>
    </xf>
    <xf numFmtId="0" fontId="23" fillId="11" borderId="1" xfId="0" applyFont="1" applyFill="1" applyBorder="1" applyAlignment="1">
      <alignment wrapText="1"/>
    </xf>
    <xf numFmtId="0" fontId="0" fillId="11" borderId="1" xfId="0" applyFont="1" applyFill="1" applyBorder="1" applyAlignment="1">
      <alignment horizontal="left"/>
    </xf>
    <xf numFmtId="0" fontId="43" fillId="11" borderId="6" xfId="0" applyFont="1" applyFill="1" applyBorder="1" applyAlignment="1">
      <alignment vertical="top" wrapText="1"/>
    </xf>
    <xf numFmtId="0" fontId="6" fillId="11" borderId="1" xfId="0" applyFont="1" applyFill="1" applyBorder="1" applyAlignment="1">
      <alignment horizontal="left" wrapText="1"/>
    </xf>
    <xf numFmtId="0" fontId="6" fillId="11" borderId="1" xfId="0" applyFont="1" applyFill="1" applyBorder="1" applyAlignment="1">
      <alignment wrapText="1"/>
    </xf>
    <xf numFmtId="49" fontId="43" fillId="11" borderId="6" xfId="0" applyNumberFormat="1" applyFont="1" applyFill="1" applyBorder="1" applyAlignment="1">
      <alignment vertical="top" wrapText="1"/>
    </xf>
    <xf numFmtId="0" fontId="6" fillId="11" borderId="2" xfId="0" applyFont="1" applyFill="1" applyBorder="1" applyAlignment="1">
      <alignment wrapText="1"/>
    </xf>
    <xf numFmtId="0" fontId="0" fillId="11" borderId="2" xfId="0" applyFont="1" applyFill="1" applyBorder="1" applyAlignment="1">
      <alignment wrapText="1"/>
    </xf>
    <xf numFmtId="0" fontId="9" fillId="11" borderId="2" xfId="0" applyFont="1" applyFill="1" applyBorder="1" applyAlignment="1">
      <alignment wrapText="1"/>
    </xf>
    <xf numFmtId="164" fontId="25" fillId="2" borderId="1" xfId="0" applyNumberFormat="1" applyFont="1" applyFill="1" applyBorder="1" applyAlignment="1">
      <alignment vertical="top" wrapText="1"/>
    </xf>
    <xf numFmtId="0" fontId="6" fillId="12" borderId="1" xfId="0" applyFont="1" applyFill="1" applyBorder="1" applyAlignment="1">
      <alignment vertical="center" wrapText="1"/>
    </xf>
    <xf numFmtId="0" fontId="0" fillId="12" borderId="1" xfId="0" applyFont="1" applyFill="1" applyBorder="1" applyAlignment="1">
      <alignment horizontal="left" vertical="center" wrapText="1"/>
    </xf>
    <xf numFmtId="0" fontId="0" fillId="12" borderId="1" xfId="0" applyFont="1" applyFill="1" applyBorder="1" applyAlignment="1">
      <alignment horizontal="center" vertical="center"/>
    </xf>
    <xf numFmtId="164" fontId="8" fillId="12" borderId="1" xfId="4" applyNumberFormat="1" applyFont="1" applyFill="1" applyBorder="1" applyAlignment="1">
      <alignment horizontal="right" vertical="center"/>
    </xf>
    <xf numFmtId="1" fontId="8" fillId="12" borderId="1" xfId="0" applyNumberFormat="1" applyFont="1" applyFill="1" applyBorder="1" applyAlignment="1">
      <alignment horizontal="right" vertical="center"/>
    </xf>
    <xf numFmtId="164" fontId="0" fillId="12" borderId="1" xfId="0" applyNumberFormat="1" applyFont="1" applyFill="1" applyBorder="1" applyAlignment="1">
      <alignment horizontal="right" vertical="center"/>
    </xf>
    <xf numFmtId="0" fontId="43" fillId="0" borderId="1" xfId="0" applyFont="1" applyBorder="1" applyAlignment="1">
      <alignment vertical="center" wrapText="1"/>
    </xf>
    <xf numFmtId="164" fontId="8" fillId="0" borderId="2" xfId="0" applyNumberFormat="1" applyFont="1" applyFill="1" applyBorder="1" applyAlignment="1">
      <alignment horizontal="right" wrapText="1"/>
    </xf>
    <xf numFmtId="0" fontId="6" fillId="0" borderId="7" xfId="0" applyFont="1" applyFill="1" applyBorder="1" applyAlignment="1">
      <alignment horizontal="left" wrapText="1"/>
    </xf>
    <xf numFmtId="0" fontId="0" fillId="0" borderId="7" xfId="0" applyFont="1" applyFill="1" applyBorder="1" applyAlignment="1">
      <alignment wrapText="1"/>
    </xf>
    <xf numFmtId="0" fontId="0" fillId="0" borderId="7" xfId="0" applyFont="1" applyFill="1" applyBorder="1" applyAlignment="1">
      <alignment horizontal="center"/>
    </xf>
    <xf numFmtId="164" fontId="8" fillId="0" borderId="7" xfId="0" applyNumberFormat="1" applyFont="1" applyFill="1" applyBorder="1" applyAlignment="1">
      <alignment horizontal="right"/>
    </xf>
    <xf numFmtId="0" fontId="8" fillId="0" borderId="7" xfId="0" applyNumberFormat="1" applyFont="1" applyFill="1" applyBorder="1" applyAlignment="1">
      <alignment horizontal="right"/>
    </xf>
    <xf numFmtId="0" fontId="43" fillId="14" borderId="1" xfId="0" applyFont="1" applyFill="1" applyBorder="1" applyAlignment="1">
      <alignment vertical="top" wrapText="1"/>
    </xf>
    <xf numFmtId="0" fontId="0" fillId="14" borderId="1" xfId="0" applyFont="1" applyFill="1" applyBorder="1" applyAlignment="1">
      <alignment horizontal="center"/>
    </xf>
    <xf numFmtId="1" fontId="8" fillId="14" borderId="1" xfId="0" applyNumberFormat="1" applyFont="1" applyFill="1" applyBorder="1" applyAlignment="1">
      <alignment horizontal="right"/>
    </xf>
    <xf numFmtId="164" fontId="0" fillId="14" borderId="1" xfId="0" applyNumberFormat="1" applyFont="1" applyFill="1" applyBorder="1" applyAlignment="1">
      <alignment horizontal="right"/>
    </xf>
    <xf numFmtId="164" fontId="8" fillId="14" borderId="1" xfId="4" applyNumberFormat="1" applyFont="1" applyFill="1" applyBorder="1" applyAlignment="1">
      <alignment horizontal="right"/>
    </xf>
    <xf numFmtId="0" fontId="0" fillId="14" borderId="1" xfId="0" applyFont="1" applyFill="1" applyBorder="1" applyAlignment="1">
      <alignment horizontal="center" vertical="center"/>
    </xf>
    <xf numFmtId="164" fontId="8" fillId="14" borderId="1" xfId="4" applyNumberFormat="1" applyFont="1" applyFill="1" applyBorder="1" applyAlignment="1">
      <alignment horizontal="right" vertical="center"/>
    </xf>
    <xf numFmtId="1" fontId="8" fillId="14" borderId="1" xfId="0" applyNumberFormat="1" applyFont="1" applyFill="1" applyBorder="1" applyAlignment="1">
      <alignment horizontal="right" vertical="center"/>
    </xf>
    <xf numFmtId="164" fontId="0" fillId="14" borderId="1" xfId="0" applyNumberFormat="1" applyFont="1" applyFill="1" applyBorder="1" applyAlignment="1">
      <alignment horizontal="right" vertical="center"/>
    </xf>
    <xf numFmtId="6" fontId="0" fillId="14" borderId="1" xfId="0" applyNumberFormat="1" applyFont="1" applyFill="1" applyBorder="1" applyAlignment="1">
      <alignment horizontal="left" wrapText="1"/>
    </xf>
    <xf numFmtId="6" fontId="0" fillId="14" borderId="1" xfId="0" applyNumberFormat="1" applyFont="1" applyFill="1" applyBorder="1" applyAlignment="1">
      <alignment horizontal="left" vertical="center" wrapText="1"/>
    </xf>
    <xf numFmtId="0" fontId="43" fillId="14" borderId="1" xfId="0" applyFont="1" applyFill="1" applyBorder="1" applyAlignment="1">
      <alignment vertical="center" wrapText="1"/>
    </xf>
    <xf numFmtId="0" fontId="0" fillId="14" borderId="1" xfId="0" applyFont="1" applyFill="1" applyBorder="1" applyAlignment="1">
      <alignment wrapText="1"/>
    </xf>
    <xf numFmtId="0" fontId="0" fillId="14" borderId="1" xfId="0" applyFont="1" applyFill="1" applyBorder="1" applyAlignment="1">
      <alignment vertical="center" wrapText="1"/>
    </xf>
    <xf numFmtId="0" fontId="43" fillId="14" borderId="1" xfId="0" applyFont="1" applyFill="1" applyBorder="1" applyAlignment="1">
      <alignment vertical="top"/>
    </xf>
    <xf numFmtId="0" fontId="27" fillId="14" borderId="1" xfId="0" applyFont="1" applyFill="1" applyBorder="1" applyAlignment="1">
      <alignment vertical="center" wrapText="1"/>
    </xf>
    <xf numFmtId="0" fontId="27" fillId="14" borderId="1" xfId="0" applyFont="1" applyFill="1" applyBorder="1" applyAlignment="1">
      <alignment horizontal="left" vertical="center" wrapText="1"/>
    </xf>
    <xf numFmtId="0" fontId="27" fillId="14" borderId="1" xfId="0" applyFont="1" applyFill="1" applyBorder="1" applyAlignment="1">
      <alignment horizontal="center" vertical="center" wrapText="1"/>
    </xf>
    <xf numFmtId="164" fontId="8" fillId="14" borderId="1" xfId="0" applyNumberFormat="1" applyFont="1" applyFill="1" applyBorder="1" applyAlignment="1">
      <alignment horizontal="right" vertical="center" wrapText="1"/>
    </xf>
    <xf numFmtId="0" fontId="8" fillId="15" borderId="2" xfId="0" applyFont="1" applyFill="1" applyBorder="1" applyAlignment="1">
      <alignment horizontal="left" wrapText="1"/>
    </xf>
    <xf numFmtId="0" fontId="8" fillId="15" borderId="2" xfId="0" applyFont="1" applyFill="1" applyBorder="1" applyAlignment="1">
      <alignment horizontal="center" wrapText="1"/>
    </xf>
    <xf numFmtId="164" fontId="8" fillId="15" borderId="2" xfId="0" applyNumberFormat="1" applyFont="1" applyFill="1" applyBorder="1" applyAlignment="1">
      <alignment horizontal="right"/>
    </xf>
    <xf numFmtId="1" fontId="8" fillId="15" borderId="2" xfId="0" applyNumberFormat="1" applyFont="1" applyFill="1" applyBorder="1" applyAlignment="1">
      <alignment horizontal="right"/>
    </xf>
    <xf numFmtId="0" fontId="43" fillId="15" borderId="1" xfId="0" applyFont="1" applyFill="1" applyBorder="1" applyAlignment="1">
      <alignment vertical="top" wrapText="1"/>
    </xf>
    <xf numFmtId="0" fontId="6" fillId="15" borderId="7" xfId="0" applyFont="1" applyFill="1" applyBorder="1" applyAlignment="1">
      <alignment horizontal="left" wrapText="1"/>
    </xf>
    <xf numFmtId="0" fontId="0" fillId="15" borderId="7" xfId="0" applyFont="1" applyFill="1" applyBorder="1" applyAlignment="1">
      <alignment wrapText="1"/>
    </xf>
    <xf numFmtId="0" fontId="0" fillId="15" borderId="7" xfId="0" applyFont="1" applyFill="1" applyBorder="1" applyAlignment="1">
      <alignment horizontal="center"/>
    </xf>
    <xf numFmtId="164" fontId="8" fillId="15" borderId="7" xfId="0" applyNumberFormat="1" applyFont="1" applyFill="1" applyBorder="1" applyAlignment="1">
      <alignment horizontal="right"/>
    </xf>
    <xf numFmtId="0" fontId="8" fillId="15" borderId="7" xfId="0" applyNumberFormat="1" applyFont="1" applyFill="1" applyBorder="1" applyAlignment="1">
      <alignment horizontal="right"/>
    </xf>
    <xf numFmtId="164" fontId="0" fillId="15" borderId="7" xfId="0" applyNumberFormat="1" applyFont="1" applyFill="1" applyBorder="1" applyAlignment="1">
      <alignment horizontal="right"/>
    </xf>
    <xf numFmtId="0" fontId="38" fillId="15" borderId="1" xfId="0" applyFont="1" applyFill="1" applyBorder="1" applyAlignment="1">
      <alignment vertical="top" wrapText="1"/>
    </xf>
    <xf numFmtId="0" fontId="6" fillId="15" borderId="7" xfId="0" applyFont="1" applyFill="1" applyBorder="1" applyAlignment="1">
      <alignment wrapText="1"/>
    </xf>
    <xf numFmtId="0" fontId="0" fillId="15" borderId="7" xfId="0" applyFont="1" applyFill="1" applyBorder="1" applyAlignment="1">
      <alignment horizontal="left" wrapText="1"/>
    </xf>
    <xf numFmtId="164" fontId="8" fillId="15" borderId="7" xfId="0" applyNumberFormat="1" applyFont="1" applyFill="1" applyBorder="1" applyAlignment="1">
      <alignment horizontal="right" wrapText="1"/>
    </xf>
    <xf numFmtId="1" fontId="8" fillId="15" borderId="7" xfId="0" applyNumberFormat="1" applyFont="1" applyFill="1" applyBorder="1" applyAlignment="1">
      <alignment horizontal="right"/>
    </xf>
    <xf numFmtId="164" fontId="25" fillId="15" borderId="1" xfId="0" applyNumberFormat="1" applyFont="1" applyFill="1" applyBorder="1" applyAlignment="1">
      <alignment vertical="top" wrapText="1"/>
    </xf>
    <xf numFmtId="0" fontId="6" fillId="2" borderId="7" xfId="0" applyFont="1" applyFill="1" applyBorder="1" applyAlignment="1">
      <alignment wrapText="1"/>
    </xf>
    <xf numFmtId="0" fontId="0" fillId="2" borderId="7" xfId="0" applyFont="1" applyFill="1" applyBorder="1" applyAlignment="1">
      <alignment horizontal="left" wrapText="1"/>
    </xf>
    <xf numFmtId="0" fontId="0" fillId="2" borderId="7" xfId="0" applyFont="1" applyFill="1" applyBorder="1" applyAlignment="1">
      <alignment horizontal="center"/>
    </xf>
    <xf numFmtId="164" fontId="8" fillId="2" borderId="7" xfId="0" applyNumberFormat="1" applyFont="1" applyFill="1" applyBorder="1" applyAlignment="1">
      <alignment horizontal="right" wrapText="1"/>
    </xf>
    <xf numFmtId="1" fontId="8" fillId="2" borderId="7" xfId="0" applyNumberFormat="1" applyFont="1" applyFill="1" applyBorder="1" applyAlignment="1">
      <alignment horizontal="right"/>
    </xf>
    <xf numFmtId="164" fontId="0" fillId="2" borderId="7" xfId="0" applyNumberFormat="1" applyFont="1" applyFill="1" applyBorder="1" applyAlignment="1">
      <alignment horizontal="right"/>
    </xf>
    <xf numFmtId="0" fontId="43" fillId="2" borderId="1" xfId="0" applyFont="1" applyFill="1" applyBorder="1" applyAlignment="1">
      <alignment vertical="top" wrapText="1"/>
    </xf>
    <xf numFmtId="0" fontId="6" fillId="2" borderId="1" xfId="0" applyFont="1" applyFill="1" applyBorder="1" applyAlignment="1">
      <alignment wrapText="1"/>
    </xf>
    <xf numFmtId="0" fontId="0" fillId="2" borderId="1" xfId="0" applyFont="1" applyFill="1" applyBorder="1" applyAlignment="1">
      <alignment horizontal="left" wrapText="1"/>
    </xf>
    <xf numFmtId="164" fontId="8" fillId="2" borderId="1" xfId="0" applyNumberFormat="1" applyFont="1" applyFill="1" applyBorder="1" applyAlignment="1">
      <alignment horizontal="right" wrapText="1"/>
    </xf>
    <xf numFmtId="164" fontId="4" fillId="2" borderId="1" xfId="0" applyNumberFormat="1" applyFont="1" applyFill="1" applyBorder="1" applyAlignment="1">
      <alignment vertical="top" wrapText="1"/>
    </xf>
    <xf numFmtId="0" fontId="6" fillId="2" borderId="1" xfId="0" applyFont="1" applyFill="1" applyBorder="1" applyAlignment="1">
      <alignmen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164" fontId="8" fillId="2" borderId="1" xfId="4" applyNumberFormat="1" applyFont="1" applyFill="1" applyBorder="1" applyAlignment="1">
      <alignment horizontal="right" vertical="center"/>
    </xf>
    <xf numFmtId="1" fontId="8" fillId="2" borderId="1" xfId="0" applyNumberFormat="1" applyFont="1" applyFill="1" applyBorder="1" applyAlignment="1">
      <alignment horizontal="right" vertical="center"/>
    </xf>
    <xf numFmtId="164" fontId="0" fillId="2" borderId="1" xfId="0" applyNumberFormat="1" applyFont="1" applyFill="1" applyBorder="1" applyAlignment="1">
      <alignment horizontal="right" vertical="center"/>
    </xf>
    <xf numFmtId="6" fontId="0" fillId="2" borderId="1" xfId="0" applyNumberFormat="1" applyFont="1" applyFill="1" applyBorder="1" applyAlignment="1">
      <alignment horizontal="left" wrapText="1"/>
    </xf>
    <xf numFmtId="0" fontId="6" fillId="15" borderId="1" xfId="0" applyFont="1" applyFill="1" applyBorder="1" applyAlignment="1">
      <alignment wrapText="1"/>
    </xf>
    <xf numFmtId="0" fontId="0" fillId="15" borderId="1" xfId="0" applyFont="1" applyFill="1" applyBorder="1" applyAlignment="1">
      <alignment horizontal="left" wrapText="1"/>
    </xf>
    <xf numFmtId="0" fontId="0" fillId="15" borderId="1" xfId="0" applyFont="1" applyFill="1" applyBorder="1" applyAlignment="1">
      <alignment horizontal="center"/>
    </xf>
    <xf numFmtId="164" fontId="8" fillId="15" borderId="1" xfId="0" applyNumberFormat="1" applyFont="1" applyFill="1" applyBorder="1" applyAlignment="1">
      <alignment horizontal="right" wrapText="1"/>
    </xf>
    <xf numFmtId="1" fontId="8" fillId="15" borderId="1" xfId="0" applyNumberFormat="1" applyFont="1" applyFill="1" applyBorder="1" applyAlignment="1">
      <alignment horizontal="right"/>
    </xf>
    <xf numFmtId="164" fontId="0" fillId="15" borderId="1" xfId="0" applyNumberFormat="1" applyFont="1" applyFill="1" applyBorder="1" applyAlignment="1">
      <alignment horizontal="right"/>
    </xf>
    <xf numFmtId="164" fontId="8" fillId="15" borderId="1" xfId="4" applyNumberFormat="1" applyFont="1" applyFill="1" applyBorder="1" applyAlignment="1">
      <alignment horizontal="right"/>
    </xf>
    <xf numFmtId="0" fontId="6" fillId="15" borderId="1" xfId="0" applyFont="1" applyFill="1" applyBorder="1" applyAlignment="1">
      <alignment vertical="center" wrapText="1"/>
    </xf>
    <xf numFmtId="0" fontId="0" fillId="15" borderId="1" xfId="0" applyFont="1" applyFill="1" applyBorder="1" applyAlignment="1">
      <alignment horizontal="left" vertical="center" wrapText="1"/>
    </xf>
    <xf numFmtId="0" fontId="0" fillId="15" borderId="1" xfId="0" applyFont="1" applyFill="1" applyBorder="1" applyAlignment="1">
      <alignment horizontal="center" vertical="center"/>
    </xf>
    <xf numFmtId="164" fontId="8" fillId="15" borderId="1" xfId="4" applyNumberFormat="1" applyFont="1" applyFill="1" applyBorder="1" applyAlignment="1">
      <alignment horizontal="right" vertical="center"/>
    </xf>
    <xf numFmtId="1" fontId="8" fillId="15" borderId="1" xfId="0" applyNumberFormat="1" applyFont="1" applyFill="1" applyBorder="1" applyAlignment="1">
      <alignment horizontal="right" vertical="center"/>
    </xf>
    <xf numFmtId="164" fontId="0" fillId="15" borderId="1" xfId="0" applyNumberFormat="1" applyFont="1" applyFill="1" applyBorder="1" applyAlignment="1">
      <alignment horizontal="right" vertical="center"/>
    </xf>
    <xf numFmtId="6" fontId="0" fillId="15" borderId="1" xfId="0" applyNumberFormat="1" applyFont="1" applyFill="1" applyBorder="1" applyAlignment="1">
      <alignment horizontal="left" wrapText="1"/>
    </xf>
    <xf numFmtId="0" fontId="0" fillId="2" borderId="1" xfId="0" applyFont="1" applyFill="1" applyBorder="1" applyAlignment="1">
      <alignment wrapText="1"/>
    </xf>
    <xf numFmtId="0" fontId="0" fillId="15" borderId="1" xfId="0" applyFont="1" applyFill="1" applyBorder="1" applyAlignment="1">
      <alignment wrapText="1"/>
    </xf>
    <xf numFmtId="164" fontId="8" fillId="15" borderId="1" xfId="4" applyNumberFormat="1" applyFont="1" applyFill="1" applyBorder="1" applyAlignment="1">
      <alignment horizontal="right" wrapText="1"/>
    </xf>
    <xf numFmtId="0" fontId="27" fillId="15" borderId="1" xfId="0" applyFont="1" applyFill="1" applyBorder="1" applyAlignment="1">
      <alignment wrapText="1"/>
    </xf>
    <xf numFmtId="0" fontId="27" fillId="15" borderId="1" xfId="0" applyFont="1" applyFill="1" applyBorder="1" applyAlignment="1">
      <alignment horizontal="left" wrapText="1"/>
    </xf>
    <xf numFmtId="0" fontId="27" fillId="15" borderId="1" xfId="0" applyFont="1" applyFill="1" applyBorder="1" applyAlignment="1">
      <alignment horizontal="center" wrapText="1"/>
    </xf>
    <xf numFmtId="0" fontId="16" fillId="15" borderId="1" xfId="0" applyFont="1" applyFill="1" applyBorder="1" applyAlignment="1">
      <alignment wrapText="1"/>
    </xf>
    <xf numFmtId="0" fontId="6" fillId="2" borderId="0" xfId="0" applyFont="1" applyFill="1" applyAlignment="1">
      <alignment horizontal="center" vertical="center" wrapText="1"/>
    </xf>
    <xf numFmtId="0" fontId="0" fillId="2" borderId="0" xfId="0" applyFont="1" applyFill="1" applyAlignment="1">
      <alignment horizontal="center" vertical="center" wrapText="1"/>
    </xf>
    <xf numFmtId="0" fontId="9" fillId="2" borderId="0" xfId="0" applyFont="1" applyFill="1" applyAlignment="1">
      <alignment wrapText="1"/>
    </xf>
    <xf numFmtId="0" fontId="9" fillId="2" borderId="0" xfId="0" applyFont="1" applyFill="1"/>
    <xf numFmtId="0" fontId="0" fillId="2" borderId="0" xfId="0" applyFont="1" applyFill="1"/>
    <xf numFmtId="0" fontId="0" fillId="2" borderId="1" xfId="0" applyFont="1" applyFill="1" applyBorder="1" applyAlignment="1">
      <alignment vertical="center" wrapText="1"/>
    </xf>
    <xf numFmtId="6" fontId="0" fillId="2" borderId="1" xfId="0" applyNumberFormat="1" applyFont="1" applyFill="1" applyBorder="1" applyAlignment="1">
      <alignment horizontal="left" vertical="center" wrapText="1"/>
    </xf>
    <xf numFmtId="0" fontId="43" fillId="2" borderId="1" xfId="0" applyFont="1" applyFill="1" applyBorder="1" applyAlignment="1">
      <alignment vertical="center" wrapText="1"/>
    </xf>
    <xf numFmtId="164" fontId="43" fillId="2" borderId="1" xfId="0" applyNumberFormat="1" applyFont="1" applyFill="1" applyBorder="1" applyAlignment="1">
      <alignment horizontal="left" vertical="center" wrapText="1"/>
    </xf>
    <xf numFmtId="0" fontId="4" fillId="2" borderId="1" xfId="0" applyFont="1" applyFill="1" applyBorder="1" applyAlignment="1">
      <alignment vertical="top" wrapText="1"/>
    </xf>
    <xf numFmtId="164" fontId="0" fillId="2" borderId="1" xfId="0" applyNumberFormat="1" applyFont="1" applyFill="1" applyBorder="1" applyAlignment="1">
      <alignment horizontal="right" wrapText="1"/>
    </xf>
    <xf numFmtId="0" fontId="0" fillId="0" borderId="23" xfId="0" applyFont="1" applyBorder="1"/>
    <xf numFmtId="0" fontId="0" fillId="0" borderId="24" xfId="0" applyBorder="1" applyAlignment="1">
      <alignment horizontal="center"/>
    </xf>
    <xf numFmtId="0" fontId="0" fillId="0" borderId="25" xfId="0" applyBorder="1" applyAlignment="1">
      <alignment horizont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164" fontId="6" fillId="0" borderId="1" xfId="0" applyNumberFormat="1" applyFont="1" applyBorder="1" applyAlignment="1">
      <alignment horizontal="center" vertical="center"/>
    </xf>
    <xf numFmtId="0" fontId="8" fillId="0" borderId="1" xfId="0" applyFont="1" applyBorder="1" applyAlignment="1">
      <alignment wrapText="1"/>
    </xf>
    <xf numFmtId="0" fontId="8" fillId="0" borderId="1" xfId="0" applyFont="1" applyBorder="1" applyAlignment="1">
      <alignment vertical="top" wrapText="1"/>
    </xf>
    <xf numFmtId="0" fontId="8" fillId="13" borderId="1" xfId="0" applyFont="1" applyFill="1" applyBorder="1" applyAlignment="1">
      <alignment wrapText="1"/>
    </xf>
    <xf numFmtId="0" fontId="0" fillId="13" borderId="1" xfId="0" applyFont="1" applyFill="1" applyBorder="1" applyAlignment="1">
      <alignment wrapText="1"/>
    </xf>
    <xf numFmtId="0" fontId="0" fillId="13" borderId="2" xfId="0" applyFont="1" applyFill="1" applyBorder="1" applyAlignment="1">
      <alignment horizontal="center"/>
    </xf>
    <xf numFmtId="164" fontId="8" fillId="13" borderId="1" xfId="0" applyNumberFormat="1" applyFont="1" applyFill="1" applyBorder="1" applyAlignment="1">
      <alignment horizontal="right"/>
    </xf>
    <xf numFmtId="0" fontId="8" fillId="13" borderId="1" xfId="0" applyNumberFormat="1" applyFont="1" applyFill="1" applyBorder="1" applyAlignment="1">
      <alignment horizontal="right"/>
    </xf>
    <xf numFmtId="164" fontId="0" fillId="13" borderId="1" xfId="0" applyNumberFormat="1" applyFont="1" applyFill="1" applyBorder="1" applyAlignment="1">
      <alignment horizontal="right"/>
    </xf>
    <xf numFmtId="164" fontId="8" fillId="13" borderId="2" xfId="0" applyNumberFormat="1" applyFont="1" applyFill="1" applyBorder="1" applyAlignment="1">
      <alignment horizontal="right" wrapText="1"/>
    </xf>
    <xf numFmtId="164" fontId="25" fillId="13" borderId="1" xfId="0" applyNumberFormat="1" applyFont="1" applyFill="1" applyBorder="1" applyAlignment="1">
      <alignment vertical="top" wrapText="1"/>
    </xf>
    <xf numFmtId="0" fontId="38" fillId="2" borderId="1" xfId="0" applyFont="1" applyFill="1" applyBorder="1" applyAlignment="1">
      <alignment vertical="top" wrapText="1"/>
    </xf>
    <xf numFmtId="0" fontId="18" fillId="5" borderId="1" xfId="0" applyFont="1" applyFill="1" applyBorder="1" applyAlignment="1">
      <alignment horizontal="center"/>
    </xf>
    <xf numFmtId="0" fontId="17" fillId="6" borderId="1" xfId="0" applyFont="1" applyFill="1" applyBorder="1" applyAlignment="1">
      <alignment horizontal="center" vertical="center"/>
    </xf>
    <xf numFmtId="0" fontId="8" fillId="5" borderId="10" xfId="0" applyFont="1" applyFill="1" applyBorder="1" applyAlignment="1">
      <alignment horizontal="center" vertical="center"/>
    </xf>
    <xf numFmtId="0" fontId="16" fillId="6" borderId="1" xfId="0" applyFont="1" applyFill="1" applyBorder="1" applyAlignment="1">
      <alignment horizontal="center" vertical="center" wrapText="1"/>
    </xf>
    <xf numFmtId="0" fontId="12" fillId="4" borderId="0" xfId="0" applyFont="1" applyFill="1" applyBorder="1" applyAlignment="1">
      <alignment horizontal="center" vertical="top" wrapText="1"/>
    </xf>
    <xf numFmtId="0" fontId="15" fillId="4" borderId="0" xfId="0" applyFont="1" applyFill="1" applyBorder="1" applyAlignment="1">
      <alignment horizontal="center" vertical="top" wrapText="1"/>
    </xf>
    <xf numFmtId="0" fontId="9" fillId="5" borderId="1" xfId="0" applyFont="1" applyFill="1" applyBorder="1" applyAlignment="1">
      <alignment horizontal="center" vertical="center" wrapText="1"/>
    </xf>
    <xf numFmtId="0" fontId="14" fillId="4" borderId="0" xfId="0" applyFont="1" applyFill="1" applyBorder="1" applyAlignment="1">
      <alignment horizontal="center" vertical="center"/>
    </xf>
    <xf numFmtId="0" fontId="16" fillId="5" borderId="9"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64" fontId="25" fillId="15" borderId="22" xfId="4" applyNumberFormat="1" applyFont="1" applyFill="1" applyBorder="1" applyAlignment="1">
      <alignment horizontal="left" vertical="top" wrapText="1"/>
    </xf>
    <xf numFmtId="164" fontId="25" fillId="15" borderId="13" xfId="4" applyNumberFormat="1" applyFont="1" applyFill="1" applyBorder="1" applyAlignment="1">
      <alignment horizontal="left" vertical="top" wrapText="1"/>
    </xf>
    <xf numFmtId="1" fontId="43" fillId="0" borderId="21" xfId="0" applyNumberFormat="1" applyFont="1" applyFill="1" applyBorder="1" applyAlignment="1">
      <alignment horizontal="center" wrapText="1"/>
    </xf>
    <xf numFmtId="1" fontId="43" fillId="0" borderId="4" xfId="0" applyNumberFormat="1" applyFont="1" applyFill="1" applyBorder="1" applyAlignment="1">
      <alignment horizontal="center" wrapText="1"/>
    </xf>
    <xf numFmtId="1" fontId="43" fillId="0" borderId="5" xfId="0" applyNumberFormat="1" applyFont="1" applyFill="1" applyBorder="1" applyAlignment="1">
      <alignment horizontal="center" wrapText="1"/>
    </xf>
    <xf numFmtId="164" fontId="25" fillId="12" borderId="22" xfId="4" applyNumberFormat="1" applyFont="1" applyFill="1" applyBorder="1" applyAlignment="1">
      <alignment horizontal="left" vertical="top" wrapText="1"/>
    </xf>
    <xf numFmtId="164" fontId="25" fillId="12" borderId="13" xfId="4" applyNumberFormat="1" applyFont="1" applyFill="1" applyBorder="1" applyAlignment="1">
      <alignment horizontal="left" vertical="top" wrapText="1"/>
    </xf>
    <xf numFmtId="0" fontId="43" fillId="2" borderId="1" xfId="0"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9" borderId="11" xfId="0" applyFont="1" applyFill="1" applyBorder="1" applyAlignment="1">
      <alignment horizontal="center" vertical="center" wrapText="1"/>
    </xf>
    <xf numFmtId="0" fontId="32" fillId="9" borderId="12" xfId="0" applyFont="1" applyFill="1" applyBorder="1" applyAlignment="1">
      <alignment horizontal="center" vertical="center" wrapText="1"/>
    </xf>
    <xf numFmtId="0" fontId="26" fillId="9" borderId="11" xfId="0" applyFont="1" applyFill="1" applyBorder="1" applyAlignment="1">
      <alignment horizontal="center" vertical="center"/>
    </xf>
    <xf numFmtId="0" fontId="26" fillId="9" borderId="12" xfId="0" applyFont="1" applyFill="1" applyBorder="1" applyAlignment="1">
      <alignment horizontal="center" vertical="center"/>
    </xf>
    <xf numFmtId="0" fontId="26" fillId="9" borderId="11" xfId="0" applyFont="1" applyFill="1" applyBorder="1" applyAlignment="1">
      <alignment horizontal="center"/>
    </xf>
    <xf numFmtId="0" fontId="26" fillId="9" borderId="12" xfId="0" applyFont="1" applyFill="1" applyBorder="1" applyAlignment="1">
      <alignment horizontal="center"/>
    </xf>
    <xf numFmtId="0" fontId="9" fillId="7" borderId="11" xfId="0" applyFont="1" applyFill="1" applyBorder="1" applyAlignment="1">
      <alignment horizontal="left" vertical="center" wrapText="1"/>
    </xf>
    <xf numFmtId="0" fontId="9" fillId="7" borderId="12" xfId="0" applyFont="1" applyFill="1" applyBorder="1" applyAlignment="1">
      <alignment horizontal="left" vertical="center" wrapText="1"/>
    </xf>
    <xf numFmtId="164" fontId="43" fillId="2" borderId="22" xfId="4" applyNumberFormat="1" applyFont="1" applyFill="1" applyBorder="1" applyAlignment="1">
      <alignment horizontal="center" vertical="top" wrapText="1"/>
    </xf>
    <xf numFmtId="164" fontId="43" fillId="2" borderId="13" xfId="4" applyNumberFormat="1" applyFont="1" applyFill="1" applyBorder="1" applyAlignment="1">
      <alignment horizontal="center" vertical="top" wrapText="1"/>
    </xf>
    <xf numFmtId="0" fontId="9" fillId="7" borderId="11" xfId="0" applyFont="1" applyFill="1" applyBorder="1" applyAlignment="1">
      <alignment horizontal="left" vertical="center"/>
    </xf>
    <xf numFmtId="0" fontId="9" fillId="7" borderId="12" xfId="0" applyFont="1" applyFill="1" applyBorder="1" applyAlignment="1">
      <alignment horizontal="left" vertical="center"/>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3"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25" fillId="0" borderId="0" xfId="0" applyFont="1" applyAlignment="1">
      <alignment horizontal="left" vertical="top" wrapText="1"/>
    </xf>
    <xf numFmtId="0" fontId="25" fillId="0" borderId="0" xfId="0" applyFont="1" applyAlignment="1">
      <alignment horizontal="left" vertical="top"/>
    </xf>
    <xf numFmtId="0" fontId="6" fillId="10" borderId="13" xfId="0" applyFont="1" applyFill="1" applyBorder="1" applyAlignment="1">
      <alignment horizontal="left" wrapText="1"/>
    </xf>
    <xf numFmtId="0" fontId="6" fillId="10" borderId="14" xfId="0" applyFont="1" applyFill="1" applyBorder="1" applyAlignment="1">
      <alignment horizontal="left" wrapText="1"/>
    </xf>
    <xf numFmtId="0" fontId="6" fillId="11" borderId="11" xfId="0" applyFont="1" applyFill="1" applyBorder="1" applyAlignment="1">
      <alignment horizontal="left" wrapText="1"/>
    </xf>
    <xf numFmtId="0" fontId="6" fillId="11" borderId="12" xfId="0" applyFont="1" applyFill="1" applyBorder="1" applyAlignment="1">
      <alignment horizontal="left" wrapText="1"/>
    </xf>
    <xf numFmtId="0" fontId="6" fillId="11" borderId="6" xfId="0" applyFont="1" applyFill="1" applyBorder="1" applyAlignment="1">
      <alignment horizontal="left" wrapText="1"/>
    </xf>
    <xf numFmtId="0" fontId="12" fillId="9" borderId="0"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25" fillId="15" borderId="1"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6" xfId="0" applyFont="1" applyFill="1" applyBorder="1" applyAlignment="1">
      <alignment horizontal="left" vertical="top" wrapText="1"/>
    </xf>
    <xf numFmtId="0" fontId="6" fillId="7" borderId="11" xfId="0" applyFont="1" applyFill="1" applyBorder="1" applyAlignment="1">
      <alignment horizontal="left" wrapText="1"/>
    </xf>
    <xf numFmtId="0" fontId="6" fillId="7" borderId="12" xfId="0" applyFont="1" applyFill="1" applyBorder="1" applyAlignment="1">
      <alignment horizontal="left" wrapText="1"/>
    </xf>
    <xf numFmtId="0" fontId="37" fillId="0" borderId="0" xfId="0" applyFont="1" applyAlignment="1">
      <alignment horizontal="left" vertical="top" wrapText="1"/>
    </xf>
    <xf numFmtId="0" fontId="37" fillId="0" borderId="0" xfId="0" applyFont="1" applyAlignment="1">
      <alignment horizontal="left" vertical="top"/>
    </xf>
    <xf numFmtId="0" fontId="6" fillId="10" borderId="15" xfId="0" applyFont="1" applyFill="1" applyBorder="1" applyAlignment="1">
      <alignment horizontal="left" wrapText="1"/>
    </xf>
    <xf numFmtId="0" fontId="26" fillId="3" borderId="11"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24" fillId="11" borderId="11" xfId="0" applyFont="1" applyFill="1" applyBorder="1" applyAlignment="1">
      <alignment horizontal="left" vertical="top" wrapText="1"/>
    </xf>
    <xf numFmtId="0" fontId="24" fillId="11" borderId="12" xfId="0" applyFont="1" applyFill="1" applyBorder="1" applyAlignment="1">
      <alignment horizontal="left" vertical="top" wrapText="1"/>
    </xf>
    <xf numFmtId="0" fontId="6" fillId="7" borderId="11" xfId="0" applyFont="1" applyFill="1" applyBorder="1" applyAlignment="1">
      <alignment horizontal="left" vertical="center" wrapText="1"/>
    </xf>
    <xf numFmtId="0" fontId="6" fillId="7" borderId="12" xfId="0" applyFont="1" applyFill="1" applyBorder="1" applyAlignment="1">
      <alignment horizontal="left" vertical="center" wrapText="1"/>
    </xf>
    <xf numFmtId="0" fontId="25" fillId="12" borderId="1" xfId="0" applyFont="1" applyFill="1" applyBorder="1" applyAlignment="1">
      <alignment horizontal="left" vertical="top" wrapText="1"/>
    </xf>
    <xf numFmtId="0" fontId="9" fillId="13" borderId="3" xfId="0" applyFont="1" applyFill="1" applyBorder="1" applyAlignment="1">
      <alignment horizontal="center" vertical="center"/>
    </xf>
    <xf numFmtId="0" fontId="9" fillId="13" borderId="5" xfId="0" applyFont="1" applyFill="1" applyBorder="1" applyAlignment="1">
      <alignment horizontal="center" vertical="center"/>
    </xf>
    <xf numFmtId="164" fontId="0" fillId="13" borderId="3" xfId="0" applyNumberFormat="1" applyFont="1" applyFill="1" applyBorder="1" applyAlignment="1">
      <alignment horizontal="center"/>
    </xf>
    <xf numFmtId="164" fontId="0" fillId="13" borderId="4" xfId="0" applyNumberFormat="1" applyFont="1" applyFill="1" applyBorder="1" applyAlignment="1">
      <alignment horizontal="center"/>
    </xf>
    <xf numFmtId="164" fontId="0" fillId="13" borderId="5" xfId="0" applyNumberFormat="1" applyFont="1" applyFill="1" applyBorder="1" applyAlignment="1">
      <alignment horizontal="center"/>
    </xf>
    <xf numFmtId="0" fontId="19"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9" fillId="0" borderId="3" xfId="0" applyFont="1" applyBorder="1" applyAlignment="1">
      <alignment horizontal="left"/>
    </xf>
    <xf numFmtId="0" fontId="9" fillId="0" borderId="5" xfId="0" applyFont="1" applyBorder="1" applyAlignment="1">
      <alignment horizontal="left"/>
    </xf>
    <xf numFmtId="0" fontId="8" fillId="0" borderId="3" xfId="0" applyFont="1" applyFill="1" applyBorder="1" applyAlignment="1">
      <alignment horizontal="left" wrapText="1"/>
    </xf>
    <xf numFmtId="0" fontId="8" fillId="0" borderId="5" xfId="0" applyFont="1" applyFill="1" applyBorder="1" applyAlignment="1">
      <alignment horizontal="left"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wrapText="1"/>
    </xf>
    <xf numFmtId="0" fontId="8" fillId="0" borderId="5" xfId="0" applyFont="1" applyBorder="1" applyAlignment="1">
      <alignment horizontal="left" wrapText="1"/>
    </xf>
    <xf numFmtId="0" fontId="9" fillId="12" borderId="1" xfId="0" applyFont="1" applyFill="1" applyBorder="1" applyAlignment="1">
      <alignment horizontal="left" vertical="center" wrapText="1"/>
    </xf>
    <xf numFmtId="6" fontId="8" fillId="12" borderId="1" xfId="0" applyNumberFormat="1" applyFont="1" applyFill="1" applyBorder="1" applyAlignment="1">
      <alignment horizontal="left" vertical="center" wrapText="1"/>
    </xf>
    <xf numFmtId="0" fontId="8" fillId="12" borderId="7" xfId="0" applyFont="1" applyFill="1" applyBorder="1" applyAlignment="1">
      <alignment horizontal="center" vertical="center"/>
    </xf>
    <xf numFmtId="44" fontId="8" fillId="12" borderId="1" xfId="4" applyFont="1" applyFill="1" applyBorder="1" applyAlignment="1">
      <alignment horizontal="right" vertical="center"/>
    </xf>
    <xf numFmtId="1" fontId="8" fillId="12" borderId="1" xfId="0" applyNumberFormat="1" applyFont="1" applyFill="1" applyBorder="1" applyAlignment="1">
      <alignment horizontal="center" vertical="center"/>
    </xf>
    <xf numFmtId="164" fontId="8" fillId="12" borderId="1" xfId="0" applyNumberFormat="1" applyFont="1" applyFill="1" applyBorder="1" applyAlignment="1">
      <alignment horizontal="center" vertical="center"/>
    </xf>
    <xf numFmtId="0" fontId="9" fillId="15" borderId="1" xfId="0" applyFont="1" applyFill="1" applyBorder="1" applyAlignment="1">
      <alignment horizontal="left" vertical="center" wrapText="1"/>
    </xf>
    <xf numFmtId="6" fontId="8" fillId="15" borderId="1" xfId="0" applyNumberFormat="1" applyFont="1" applyFill="1" applyBorder="1" applyAlignment="1">
      <alignment horizontal="left" vertical="center" wrapText="1"/>
    </xf>
    <xf numFmtId="0" fontId="8" fillId="15" borderId="7" xfId="0" applyFont="1" applyFill="1" applyBorder="1" applyAlignment="1">
      <alignment horizontal="center" vertical="center"/>
    </xf>
    <xf numFmtId="44" fontId="8" fillId="15" borderId="1" xfId="4" applyFont="1" applyFill="1" applyBorder="1" applyAlignment="1">
      <alignment horizontal="right" vertical="center"/>
    </xf>
    <xf numFmtId="1" fontId="8" fillId="15" borderId="1" xfId="0" applyNumberFormat="1" applyFont="1" applyFill="1" applyBorder="1" applyAlignment="1">
      <alignment horizontal="center" vertical="center"/>
    </xf>
    <xf numFmtId="164" fontId="8" fillId="15" borderId="1" xfId="0" applyNumberFormat="1" applyFont="1" applyFill="1" applyBorder="1" applyAlignment="1">
      <alignment horizontal="center" vertical="center"/>
    </xf>
    <xf numFmtId="0" fontId="11" fillId="12" borderId="11" xfId="0" applyFont="1" applyFill="1" applyBorder="1" applyAlignment="1">
      <alignment horizontal="left" vertical="center" wrapText="1"/>
    </xf>
    <xf numFmtId="0" fontId="11" fillId="15" borderId="11" xfId="0" applyFont="1" applyFill="1" applyBorder="1" applyAlignment="1">
      <alignment horizontal="left" vertical="center" wrapText="1"/>
    </xf>
    <xf numFmtId="0" fontId="0" fillId="12" borderId="1" xfId="0" applyFont="1" applyFill="1" applyBorder="1" applyAlignment="1">
      <alignment vertical="center" wrapText="1"/>
    </xf>
    <xf numFmtId="0" fontId="0" fillId="15" borderId="1" xfId="0" applyFont="1" applyFill="1" applyBorder="1" applyAlignment="1">
      <alignment vertical="center" wrapText="1"/>
    </xf>
  </cellXfs>
  <cellStyles count="12">
    <cellStyle name="Euro" xfId="5"/>
    <cellStyle name="Monétaire" xfId="4" builtinId="4"/>
    <cellStyle name="Monétaire 2" xfId="2"/>
    <cellStyle name="Monétaire 2 2" xfId="6"/>
    <cellStyle name="Monétaire 2 2 2" xfId="10"/>
    <cellStyle name="Monétaire 2 3" xfId="8"/>
    <cellStyle name="Monétaire 3" xfId="9"/>
    <cellStyle name="Normal" xfId="0" builtinId="0"/>
    <cellStyle name="Normal 2" xfId="1"/>
    <cellStyle name="Normal 2 2" xfId="7"/>
    <cellStyle name="Normal 3" xfId="3"/>
    <cellStyle name="Normal 5" xfId="11"/>
  </cellStyles>
  <dxfs count="0"/>
  <tableStyles count="0" defaultTableStyle="TableStyleMedium9" defaultPivotStyle="PivotStyleLight16"/>
  <colors>
    <mruColors>
      <color rgb="FF006F80"/>
      <color rgb="FFE35487"/>
      <color rgb="FF01A87A"/>
      <color rgb="FFDDD9C4"/>
      <color rgb="FFFFCC00"/>
      <color rgb="FF00CC66"/>
      <color rgb="FFBCCFE6"/>
      <color rgb="FFFC9AE0"/>
      <color rgb="FF99FF99"/>
      <color rgb="FFC5F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E8994AE\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F19"/>
  <sheetViews>
    <sheetView zoomScaleNormal="100" workbookViewId="0">
      <selection activeCell="C25" sqref="C25"/>
    </sheetView>
  </sheetViews>
  <sheetFormatPr baseColWidth="10" defaultColWidth="11.42578125" defaultRowHeight="15" x14ac:dyDescent="0.25"/>
  <cols>
    <col min="1" max="1" width="14.7109375" style="5" customWidth="1"/>
    <col min="2" max="2" width="26" style="5" customWidth="1"/>
    <col min="3" max="3" width="24.5703125" style="5" customWidth="1"/>
    <col min="4" max="4" width="0.140625" style="5" customWidth="1"/>
    <col min="5" max="5" width="10" style="5" customWidth="1"/>
    <col min="6" max="16384" width="11.42578125" style="5"/>
  </cols>
  <sheetData>
    <row r="2" spans="1:6" ht="40.5" customHeight="1" x14ac:dyDescent="0.25">
      <c r="A2" s="394" t="s">
        <v>76</v>
      </c>
      <c r="B2" s="395"/>
      <c r="C2" s="395"/>
      <c r="D2" s="395"/>
      <c r="E2" s="395"/>
      <c r="F2" s="395"/>
    </row>
    <row r="3" spans="1:6" ht="6" customHeight="1" x14ac:dyDescent="0.25">
      <c r="B3" s="33"/>
      <c r="C3" s="33"/>
    </row>
    <row r="4" spans="1:6" ht="18.75" x14ac:dyDescent="0.25">
      <c r="A4" s="397" t="s">
        <v>30</v>
      </c>
      <c r="B4" s="397"/>
      <c r="C4" s="397"/>
      <c r="D4" s="397"/>
      <c r="E4" s="397"/>
      <c r="F4" s="397"/>
    </row>
    <row r="5" spans="1:6" ht="9.75" customHeight="1" x14ac:dyDescent="0.25"/>
    <row r="6" spans="1:6" ht="41.25" customHeight="1" x14ac:dyDescent="0.25">
      <c r="A6" s="398" t="s">
        <v>29</v>
      </c>
      <c r="B6" s="398"/>
      <c r="C6" s="393" t="s">
        <v>40</v>
      </c>
      <c r="D6" s="393"/>
      <c r="E6" s="393"/>
      <c r="F6" s="393"/>
    </row>
    <row r="7" spans="1:6" ht="26.25" customHeight="1" x14ac:dyDescent="0.25">
      <c r="A7" s="399" t="s">
        <v>28</v>
      </c>
      <c r="B7" s="399"/>
      <c r="C7" s="391" t="s">
        <v>27</v>
      </c>
      <c r="D7" s="391"/>
      <c r="E7" s="391"/>
      <c r="F7" s="391"/>
    </row>
    <row r="8" spans="1:6" ht="24" customHeight="1" x14ac:dyDescent="0.25">
      <c r="A8" s="399" t="s">
        <v>41</v>
      </c>
      <c r="B8" s="399"/>
      <c r="C8" s="391" t="s">
        <v>27</v>
      </c>
      <c r="D8" s="391"/>
      <c r="E8" s="391"/>
      <c r="F8" s="391"/>
    </row>
    <row r="9" spans="1:6" ht="59.25" customHeight="1" x14ac:dyDescent="0.25">
      <c r="A9" s="400" t="s">
        <v>75</v>
      </c>
      <c r="B9" s="400"/>
      <c r="C9" s="391" t="s">
        <v>27</v>
      </c>
      <c r="D9" s="391"/>
      <c r="E9" s="391"/>
      <c r="F9" s="391"/>
    </row>
    <row r="10" spans="1:6" ht="42" customHeight="1" x14ac:dyDescent="0.25">
      <c r="A10" s="400" t="s">
        <v>53</v>
      </c>
      <c r="B10" s="400"/>
      <c r="C10" s="391" t="s">
        <v>27</v>
      </c>
      <c r="D10" s="391"/>
      <c r="E10" s="391"/>
      <c r="F10" s="391"/>
    </row>
    <row r="11" spans="1:6" ht="38.25" customHeight="1" x14ac:dyDescent="0.25">
      <c r="A11" s="400" t="s">
        <v>58</v>
      </c>
      <c r="B11" s="400"/>
      <c r="C11" s="391" t="s">
        <v>27</v>
      </c>
      <c r="D11" s="391"/>
      <c r="E11" s="391"/>
      <c r="F11" s="391"/>
    </row>
    <row r="12" spans="1:6" ht="60.75" customHeight="1" x14ac:dyDescent="0.25">
      <c r="A12" s="400" t="s">
        <v>59</v>
      </c>
      <c r="B12" s="400"/>
      <c r="C12" s="391" t="s">
        <v>26</v>
      </c>
      <c r="D12" s="391"/>
      <c r="E12" s="391"/>
      <c r="F12" s="391"/>
    </row>
    <row r="13" spans="1:6" ht="29.25" customHeight="1" x14ac:dyDescent="0.25">
      <c r="A13" s="400" t="s">
        <v>42</v>
      </c>
      <c r="B13" s="400"/>
      <c r="C13" s="391" t="s">
        <v>26</v>
      </c>
      <c r="D13" s="391"/>
      <c r="E13" s="391"/>
      <c r="F13" s="391"/>
    </row>
    <row r="14" spans="1:6" ht="23.25" customHeight="1" x14ac:dyDescent="0.25">
      <c r="A14" s="392" t="s">
        <v>60</v>
      </c>
      <c r="B14" s="392"/>
      <c r="C14" s="392"/>
      <c r="D14" s="392"/>
      <c r="E14" s="392"/>
      <c r="F14" s="392"/>
    </row>
    <row r="15" spans="1:6" ht="16.5" customHeight="1" x14ac:dyDescent="0.25"/>
    <row r="16" spans="1:6" ht="27.75" customHeight="1" x14ac:dyDescent="0.25">
      <c r="A16" s="396" t="s">
        <v>43</v>
      </c>
      <c r="B16" s="396"/>
      <c r="C16" s="396"/>
      <c r="D16" s="396"/>
      <c r="E16" s="396"/>
      <c r="F16" s="396"/>
    </row>
    <row r="17" spans="1:6" x14ac:dyDescent="0.25">
      <c r="A17" s="390" t="s">
        <v>44</v>
      </c>
      <c r="B17" s="390"/>
      <c r="C17" s="390" t="s">
        <v>45</v>
      </c>
      <c r="D17" s="390"/>
      <c r="E17" s="390"/>
      <c r="F17" s="390"/>
    </row>
    <row r="18" spans="1:6" x14ac:dyDescent="0.25">
      <c r="A18" s="390" t="s">
        <v>46</v>
      </c>
      <c r="B18" s="390"/>
      <c r="C18" s="390">
        <v>2</v>
      </c>
      <c r="D18" s="390"/>
      <c r="E18" s="390"/>
      <c r="F18" s="390"/>
    </row>
    <row r="19" spans="1:6" x14ac:dyDescent="0.25">
      <c r="A19" s="390" t="s">
        <v>47</v>
      </c>
      <c r="B19" s="390"/>
      <c r="C19" s="390" t="s">
        <v>48</v>
      </c>
      <c r="D19" s="390"/>
      <c r="E19" s="390"/>
      <c r="F19" s="390"/>
    </row>
  </sheetData>
  <mergeCells count="26">
    <mergeCell ref="C7:F7"/>
    <mergeCell ref="C6:F6"/>
    <mergeCell ref="A17:B17"/>
    <mergeCell ref="A18:B18"/>
    <mergeCell ref="A2:F2"/>
    <mergeCell ref="A16:F16"/>
    <mergeCell ref="A4:F4"/>
    <mergeCell ref="A6:B6"/>
    <mergeCell ref="A7:B7"/>
    <mergeCell ref="A8:B8"/>
    <mergeCell ref="A9:B9"/>
    <mergeCell ref="A10:B10"/>
    <mergeCell ref="A11:B11"/>
    <mergeCell ref="A12:B12"/>
    <mergeCell ref="A13:B13"/>
    <mergeCell ref="C13:F13"/>
    <mergeCell ref="A19:B19"/>
    <mergeCell ref="C17:F17"/>
    <mergeCell ref="C18:F18"/>
    <mergeCell ref="C19:F19"/>
    <mergeCell ref="C8:F8"/>
    <mergeCell ref="C12:F12"/>
    <mergeCell ref="C11:F11"/>
    <mergeCell ref="C10:F10"/>
    <mergeCell ref="C9:F9"/>
    <mergeCell ref="A14:F14"/>
  </mergeCells>
  <pageMargins left="0.70866141732283472" right="0.70866141732283472" top="0.36458333333333331" bottom="0.74803149606299213" header="0.31496062992125984" footer="0.31496062992125984"/>
  <pageSetup paperSize="9" orientation="portrait" r:id="rId1"/>
  <headerFooter>
    <oddFooter>&amp;Cversion du 30/08/16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284"/>
  <sheetViews>
    <sheetView showWhiteSpace="0" topLeftCell="A176" zoomScale="90" zoomScaleNormal="90" workbookViewId="0">
      <selection activeCell="E195" sqref="E195"/>
    </sheetView>
  </sheetViews>
  <sheetFormatPr baseColWidth="10" defaultColWidth="10.85546875" defaultRowHeight="15" x14ac:dyDescent="0.25"/>
  <cols>
    <col min="1" max="1" width="43" style="5" customWidth="1"/>
    <col min="2" max="2" width="22.7109375" style="5" customWidth="1"/>
    <col min="3" max="3" width="8.5703125" style="103" customWidth="1"/>
    <col min="4" max="4" width="8.85546875" style="6" customWidth="1"/>
    <col min="5" max="5" width="9.28515625" style="79" customWidth="1"/>
    <col min="6" max="6" width="12.42578125" style="7" customWidth="1"/>
    <col min="7" max="7" width="22" style="7" customWidth="1"/>
    <col min="8" max="8" width="111.7109375" style="132" customWidth="1"/>
    <col min="9" max="9" width="56.140625" style="113" customWidth="1"/>
    <col min="10" max="10" width="56.140625" style="119" customWidth="1"/>
    <col min="11" max="11" width="30.28515625" style="1" customWidth="1"/>
    <col min="12" max="15" width="10.85546875" style="1"/>
    <col min="16" max="16384" width="10.85546875" style="5"/>
  </cols>
  <sheetData>
    <row r="1" spans="1:15" s="4" customFormat="1" ht="18.75" x14ac:dyDescent="0.25">
      <c r="A1" s="436" t="s">
        <v>37</v>
      </c>
      <c r="B1" s="437"/>
      <c r="C1" s="437"/>
      <c r="D1" s="437"/>
      <c r="E1" s="437"/>
      <c r="F1" s="437"/>
      <c r="G1" s="437"/>
      <c r="H1" s="132" t="s">
        <v>332</v>
      </c>
      <c r="I1" s="112"/>
      <c r="J1" s="119"/>
      <c r="K1" s="121"/>
      <c r="L1" s="8"/>
      <c r="M1" s="8"/>
      <c r="N1" s="8"/>
      <c r="O1" s="8"/>
    </row>
    <row r="2" spans="1:15" ht="15.75" thickBot="1" x14ac:dyDescent="0.3">
      <c r="J2" s="120"/>
      <c r="K2" s="118"/>
    </row>
    <row r="3" spans="1:15" ht="15.75" thickBot="1" x14ac:dyDescent="0.3">
      <c r="A3" s="75" t="s">
        <v>0</v>
      </c>
      <c r="B3" s="426"/>
      <c r="C3" s="427"/>
      <c r="D3" s="427"/>
      <c r="E3" s="427"/>
      <c r="F3" s="427"/>
      <c r="G3" s="428"/>
      <c r="J3" s="120"/>
      <c r="K3" s="118"/>
    </row>
    <row r="4" spans="1:15" ht="15.75" thickBot="1" x14ac:dyDescent="0.3">
      <c r="A4" s="75" t="s">
        <v>23</v>
      </c>
      <c r="B4" s="426"/>
      <c r="C4" s="427"/>
      <c r="D4" s="427"/>
      <c r="E4" s="427"/>
      <c r="F4" s="427"/>
      <c r="G4" s="428"/>
      <c r="J4" s="120"/>
      <c r="K4" s="118"/>
    </row>
    <row r="5" spans="1:15" ht="15.75" thickBot="1" x14ac:dyDescent="0.3">
      <c r="A5" s="75" t="s">
        <v>25</v>
      </c>
      <c r="B5" s="426"/>
      <c r="C5" s="427"/>
      <c r="D5" s="427"/>
      <c r="E5" s="427"/>
      <c r="F5" s="427"/>
      <c r="G5" s="428"/>
      <c r="J5" s="120"/>
      <c r="K5" s="118"/>
    </row>
    <row r="6" spans="1:15" ht="30.75" thickBot="1" x14ac:dyDescent="0.3">
      <c r="A6" s="8" t="s">
        <v>62</v>
      </c>
      <c r="B6" s="426" t="s">
        <v>128</v>
      </c>
      <c r="C6" s="427"/>
      <c r="D6" s="427"/>
      <c r="E6" s="427"/>
      <c r="F6" s="427"/>
      <c r="G6" s="428"/>
      <c r="J6" s="120"/>
      <c r="K6" s="118"/>
    </row>
    <row r="7" spans="1:15" ht="15.75" thickBot="1" x14ac:dyDescent="0.3">
      <c r="A7" s="8" t="s">
        <v>55</v>
      </c>
      <c r="B7" s="423"/>
      <c r="C7" s="424"/>
      <c r="D7" s="424"/>
      <c r="E7" s="424"/>
      <c r="F7" s="424"/>
      <c r="G7" s="425"/>
      <c r="J7" s="120"/>
      <c r="K7" s="118"/>
    </row>
    <row r="8" spans="1:15" ht="15.75" thickBot="1" x14ac:dyDescent="0.3">
      <c r="A8" s="4" t="s">
        <v>1</v>
      </c>
      <c r="B8" s="426"/>
      <c r="C8" s="427"/>
      <c r="D8" s="427"/>
      <c r="E8" s="427"/>
      <c r="F8" s="427"/>
      <c r="G8" s="428"/>
      <c r="J8" s="120"/>
      <c r="K8" s="118"/>
    </row>
    <row r="9" spans="1:15" ht="15.75" thickBot="1" x14ac:dyDescent="0.3">
      <c r="A9" s="75" t="s">
        <v>24</v>
      </c>
      <c r="B9" s="426"/>
      <c r="C9" s="427"/>
      <c r="D9" s="427"/>
      <c r="E9" s="427"/>
      <c r="F9" s="427"/>
      <c r="G9" s="428"/>
      <c r="J9" s="120"/>
      <c r="K9" s="118"/>
    </row>
    <row r="10" spans="1:15" ht="15.75" thickBot="1" x14ac:dyDescent="0.3">
      <c r="J10" s="120"/>
      <c r="K10" s="118"/>
    </row>
    <row r="11" spans="1:15" ht="15.75" thickBot="1" x14ac:dyDescent="0.3">
      <c r="A11" s="4" t="s">
        <v>2</v>
      </c>
      <c r="B11" s="9"/>
      <c r="C11" s="104"/>
      <c r="D11" s="76">
        <v>1</v>
      </c>
      <c r="G11" s="83" t="s">
        <v>115</v>
      </c>
      <c r="H11" s="133" t="s">
        <v>129</v>
      </c>
      <c r="J11" s="120"/>
      <c r="K11" s="118"/>
    </row>
    <row r="12" spans="1:15" x14ac:dyDescent="0.25">
      <c r="A12" s="4"/>
      <c r="B12" s="9"/>
      <c r="C12" s="104"/>
      <c r="D12" s="84"/>
      <c r="G12" s="83"/>
      <c r="J12" s="120"/>
      <c r="K12" s="118"/>
    </row>
    <row r="13" spans="1:15" x14ac:dyDescent="0.25">
      <c r="A13" s="85" t="s">
        <v>308</v>
      </c>
      <c r="B13" s="9"/>
      <c r="C13" s="104"/>
      <c r="D13" s="84"/>
      <c r="G13" s="83"/>
      <c r="J13" s="120"/>
      <c r="K13" s="118"/>
    </row>
    <row r="14" spans="1:15" s="47" customFormat="1" x14ac:dyDescent="0.2">
      <c r="A14" s="46"/>
      <c r="B14" s="51"/>
      <c r="C14" s="105"/>
      <c r="D14" s="52"/>
      <c r="E14" s="80"/>
      <c r="F14" s="49"/>
      <c r="G14" s="49"/>
      <c r="H14" s="132"/>
      <c r="I14" s="53"/>
      <c r="J14" s="120"/>
      <c r="K14" s="123"/>
      <c r="L14" s="50"/>
      <c r="M14" s="50"/>
      <c r="N14" s="50"/>
      <c r="O14" s="50"/>
    </row>
    <row r="15" spans="1:15" s="47" customFormat="1" ht="76.5" x14ac:dyDescent="0.2">
      <c r="A15" s="429" t="s">
        <v>299</v>
      </c>
      <c r="B15" s="430"/>
      <c r="C15" s="430"/>
      <c r="D15" s="430"/>
      <c r="E15" s="430"/>
      <c r="F15" s="430"/>
      <c r="G15" s="430"/>
      <c r="H15" s="133" t="s">
        <v>123</v>
      </c>
      <c r="I15" s="53"/>
      <c r="J15" s="120"/>
      <c r="K15" s="123"/>
      <c r="L15" s="50"/>
      <c r="M15" s="50"/>
      <c r="N15" s="50"/>
      <c r="O15" s="50"/>
    </row>
    <row r="16" spans="1:15" s="47" customFormat="1" ht="15.75" thickBot="1" x14ac:dyDescent="0.25">
      <c r="C16" s="106"/>
      <c r="D16" s="48"/>
      <c r="E16" s="80"/>
      <c r="F16" s="49"/>
      <c r="G16" s="49"/>
      <c r="H16" s="132"/>
      <c r="I16" s="53"/>
      <c r="J16" s="120"/>
      <c r="K16" s="123"/>
      <c r="L16" s="50"/>
      <c r="M16" s="50"/>
      <c r="N16" s="50"/>
      <c r="O16" s="50"/>
    </row>
    <row r="17" spans="1:249" ht="409.6" thickBot="1" x14ac:dyDescent="0.3">
      <c r="A17" s="99" t="s">
        <v>238</v>
      </c>
      <c r="B17" s="100"/>
      <c r="C17" s="101" t="s">
        <v>239</v>
      </c>
      <c r="D17" s="102" t="s">
        <v>240</v>
      </c>
      <c r="E17" s="403" t="s">
        <v>241</v>
      </c>
      <c r="F17" s="404"/>
      <c r="G17" s="405"/>
      <c r="H17" s="132" t="s">
        <v>326</v>
      </c>
      <c r="J17" s="120"/>
      <c r="K17" s="122"/>
    </row>
    <row r="18" spans="1:249" x14ac:dyDescent="0.25">
      <c r="A18" s="444" t="s">
        <v>124</v>
      </c>
      <c r="B18" s="445"/>
      <c r="C18" s="445"/>
      <c r="D18" s="445"/>
      <c r="E18" s="445"/>
      <c r="F18" s="445"/>
      <c r="G18" s="445"/>
      <c r="H18" s="134" t="s">
        <v>300</v>
      </c>
      <c r="I18" s="114"/>
      <c r="J18" s="120"/>
      <c r="K18" s="124"/>
      <c r="L18" s="5"/>
      <c r="M18" s="5"/>
      <c r="N18" s="5"/>
      <c r="O18" s="5"/>
    </row>
    <row r="19" spans="1:249" x14ac:dyDescent="0.25">
      <c r="A19" s="4" t="s">
        <v>8</v>
      </c>
      <c r="B19" s="97"/>
      <c r="C19" s="107"/>
      <c r="D19" s="97"/>
      <c r="E19" s="97"/>
      <c r="F19" s="97"/>
      <c r="G19" s="97"/>
      <c r="H19" s="135"/>
      <c r="I19" s="114"/>
      <c r="J19" s="120"/>
      <c r="K19" s="124"/>
      <c r="L19" s="5"/>
      <c r="M19" s="5"/>
      <c r="N19" s="5"/>
      <c r="O19" s="5"/>
    </row>
    <row r="20" spans="1:249" ht="112.5" customHeight="1" x14ac:dyDescent="0.25">
      <c r="A20" s="98"/>
      <c r="B20" s="72" t="s">
        <v>74</v>
      </c>
      <c r="C20" s="72" t="s">
        <v>73</v>
      </c>
      <c r="D20" s="73" t="s">
        <v>72</v>
      </c>
      <c r="E20" s="81" t="s">
        <v>9</v>
      </c>
      <c r="F20" s="74" t="s">
        <v>10</v>
      </c>
      <c r="G20" s="74" t="s">
        <v>11</v>
      </c>
      <c r="H20" s="136" t="s">
        <v>130</v>
      </c>
      <c r="J20" s="120"/>
      <c r="K20" s="118"/>
    </row>
    <row r="21" spans="1:249" x14ac:dyDescent="0.25">
      <c r="A21" s="415" t="s">
        <v>4</v>
      </c>
      <c r="B21" s="416"/>
      <c r="C21" s="416"/>
      <c r="D21" s="416"/>
      <c r="E21" s="416"/>
      <c r="F21" s="416"/>
      <c r="G21" s="54"/>
      <c r="H21" s="137"/>
      <c r="J21" s="120"/>
      <c r="K21" s="118"/>
    </row>
    <row r="22" spans="1:249" x14ac:dyDescent="0.25">
      <c r="A22" s="431" t="s">
        <v>12</v>
      </c>
      <c r="B22" s="432"/>
      <c r="C22" s="432"/>
      <c r="D22" s="432"/>
      <c r="E22" s="432"/>
      <c r="F22" s="432"/>
      <c r="G22" s="55"/>
      <c r="H22" s="137"/>
      <c r="J22" s="120"/>
      <c r="K22" s="118"/>
    </row>
    <row r="23" spans="1:249" s="11" customFormat="1" ht="159.75" x14ac:dyDescent="0.25">
      <c r="A23" s="180" t="s">
        <v>196</v>
      </c>
      <c r="B23" s="181" t="s">
        <v>201</v>
      </c>
      <c r="C23" s="182" t="s">
        <v>13</v>
      </c>
      <c r="D23" s="183">
        <v>500</v>
      </c>
      <c r="E23" s="184">
        <v>1</v>
      </c>
      <c r="F23" s="185">
        <f>D23*E23</f>
        <v>500</v>
      </c>
      <c r="G23" s="185">
        <f>F23</f>
        <v>500</v>
      </c>
      <c r="H23" s="186" t="s">
        <v>294</v>
      </c>
      <c r="I23" s="113"/>
      <c r="J23" s="120"/>
      <c r="K23" s="122"/>
      <c r="L23" s="12"/>
      <c r="M23" s="12"/>
      <c r="N23" s="12"/>
      <c r="O23" s="12"/>
    </row>
    <row r="24" spans="1:249" s="11" customFormat="1" ht="76.5" x14ac:dyDescent="0.25">
      <c r="A24" s="187" t="s">
        <v>203</v>
      </c>
      <c r="B24" s="188" t="s">
        <v>202</v>
      </c>
      <c r="C24" s="189" t="s">
        <v>15</v>
      </c>
      <c r="D24" s="190">
        <v>100</v>
      </c>
      <c r="E24" s="94"/>
      <c r="F24" s="93">
        <f>D24*E24</f>
        <v>0</v>
      </c>
      <c r="G24" s="93" t="s">
        <v>125</v>
      </c>
      <c r="H24" s="186" t="s">
        <v>325</v>
      </c>
      <c r="I24" s="113"/>
      <c r="J24" s="120"/>
      <c r="K24" s="122"/>
      <c r="L24" s="12"/>
      <c r="M24" s="12"/>
      <c r="N24" s="12"/>
      <c r="O24" s="12"/>
    </row>
    <row r="25" spans="1:249" s="11" customFormat="1" ht="99.75" x14ac:dyDescent="0.25">
      <c r="A25" s="191" t="s">
        <v>270</v>
      </c>
      <c r="B25" s="188" t="s">
        <v>204</v>
      </c>
      <c r="C25" s="189" t="s">
        <v>15</v>
      </c>
      <c r="D25" s="190">
        <v>600</v>
      </c>
      <c r="E25" s="94">
        <v>1</v>
      </c>
      <c r="F25" s="93">
        <f>D25*E25</f>
        <v>600</v>
      </c>
      <c r="G25" s="93">
        <f>F25</f>
        <v>600</v>
      </c>
      <c r="H25" s="192" t="s">
        <v>295</v>
      </c>
      <c r="I25" s="113"/>
      <c r="J25" s="120"/>
      <c r="K25" s="122"/>
      <c r="L25" s="12"/>
      <c r="M25" s="12"/>
      <c r="N25" s="12"/>
      <c r="O25" s="12"/>
    </row>
    <row r="26" spans="1:249" x14ac:dyDescent="0.25">
      <c r="A26" s="433" t="s">
        <v>61</v>
      </c>
      <c r="B26" s="434"/>
      <c r="C26" s="434"/>
      <c r="D26" s="434"/>
      <c r="E26" s="434"/>
      <c r="F26" s="435"/>
      <c r="G26" s="193"/>
      <c r="H26" s="194"/>
      <c r="J26" s="120"/>
      <c r="K26" s="118"/>
      <c r="L26" s="12"/>
      <c r="M26" s="12"/>
      <c r="N26" s="12"/>
      <c r="O26" s="12"/>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row>
    <row r="27" spans="1:249" s="11" customFormat="1" ht="174" x14ac:dyDescent="0.25">
      <c r="A27" s="187" t="s">
        <v>269</v>
      </c>
      <c r="B27" s="187" t="s">
        <v>197</v>
      </c>
      <c r="C27" s="195" t="s">
        <v>13</v>
      </c>
      <c r="D27" s="190">
        <v>4</v>
      </c>
      <c r="E27" s="94"/>
      <c r="F27" s="93">
        <f>D27*E27</f>
        <v>0</v>
      </c>
      <c r="G27" s="93">
        <f>F27*$D$11</f>
        <v>0</v>
      </c>
      <c r="H27" s="192" t="s">
        <v>296</v>
      </c>
      <c r="I27" s="113"/>
      <c r="J27" s="120"/>
      <c r="K27" s="122"/>
      <c r="L27" s="12"/>
      <c r="M27" s="12"/>
      <c r="N27" s="12"/>
      <c r="O27" s="12"/>
    </row>
    <row r="28" spans="1:249" s="11" customFormat="1" ht="41.25" x14ac:dyDescent="0.25">
      <c r="A28" s="143" t="s">
        <v>99</v>
      </c>
      <c r="B28" s="143" t="s">
        <v>147</v>
      </c>
      <c r="C28" s="144" t="s">
        <v>13</v>
      </c>
      <c r="D28" s="145">
        <v>100</v>
      </c>
      <c r="E28" s="146"/>
      <c r="F28" s="145">
        <f>D28*E28</f>
        <v>0</v>
      </c>
      <c r="G28" s="145">
        <f>F28</f>
        <v>0</v>
      </c>
      <c r="H28" s="147" t="s">
        <v>126</v>
      </c>
      <c r="I28" s="113"/>
      <c r="J28" s="120"/>
      <c r="K28" s="122"/>
      <c r="L28" s="12"/>
      <c r="M28" s="12"/>
      <c r="N28" s="12"/>
      <c r="O28" s="12"/>
    </row>
    <row r="29" spans="1:249" s="4" customFormat="1" ht="41.25" x14ac:dyDescent="0.25">
      <c r="A29" s="306" t="s">
        <v>99</v>
      </c>
      <c r="B29" s="306" t="s">
        <v>147</v>
      </c>
      <c r="C29" s="307" t="s">
        <v>13</v>
      </c>
      <c r="D29" s="308">
        <v>100</v>
      </c>
      <c r="E29" s="309"/>
      <c r="F29" s="308">
        <f>D29*E29</f>
        <v>0</v>
      </c>
      <c r="G29" s="308">
        <f>F29</f>
        <v>0</v>
      </c>
      <c r="H29" s="310" t="s">
        <v>126</v>
      </c>
      <c r="I29" s="115"/>
      <c r="J29" s="120"/>
      <c r="K29" s="125"/>
      <c r="L29" s="45"/>
      <c r="M29" s="45"/>
      <c r="N29" s="45"/>
      <c r="O29" s="45"/>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row>
    <row r="30" spans="1:249" x14ac:dyDescent="0.25">
      <c r="A30" s="415" t="s">
        <v>5</v>
      </c>
      <c r="B30" s="416"/>
      <c r="C30" s="416"/>
      <c r="D30" s="416"/>
      <c r="E30" s="416"/>
      <c r="F30" s="416"/>
      <c r="G30" s="56"/>
      <c r="H30" s="138"/>
      <c r="J30" s="120"/>
      <c r="K30" s="118"/>
    </row>
    <row r="31" spans="1:249" x14ac:dyDescent="0.25">
      <c r="A31" s="431" t="s">
        <v>68</v>
      </c>
      <c r="B31" s="432"/>
      <c r="C31" s="432"/>
      <c r="D31" s="432"/>
      <c r="E31" s="432"/>
      <c r="F31" s="446"/>
      <c r="G31" s="57"/>
      <c r="H31" s="137"/>
      <c r="J31" s="120"/>
      <c r="K31" s="122"/>
    </row>
    <row r="32" spans="1:249" s="15" customFormat="1" ht="79.5" x14ac:dyDescent="0.25">
      <c r="A32" s="91" t="s">
        <v>206</v>
      </c>
      <c r="B32" s="92" t="s">
        <v>205</v>
      </c>
      <c r="C32" s="108" t="s">
        <v>15</v>
      </c>
      <c r="D32" s="190">
        <v>85</v>
      </c>
      <c r="E32" s="94">
        <v>1</v>
      </c>
      <c r="F32" s="93">
        <f>D32*E32</f>
        <v>85</v>
      </c>
      <c r="G32" s="93">
        <f>F32*$D$11</f>
        <v>85</v>
      </c>
      <c r="H32" s="186" t="s">
        <v>314</v>
      </c>
      <c r="I32" s="113"/>
      <c r="J32" s="120"/>
      <c r="K32" s="122"/>
      <c r="L32" s="1"/>
      <c r="M32" s="1"/>
      <c r="N32" s="1"/>
      <c r="O32" s="1"/>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row>
    <row r="33" spans="1:249" s="15" customFormat="1" ht="45" x14ac:dyDescent="0.25">
      <c r="A33" s="196" t="s">
        <v>146</v>
      </c>
      <c r="B33" s="92" t="s">
        <v>92</v>
      </c>
      <c r="C33" s="108" t="s">
        <v>15</v>
      </c>
      <c r="D33" s="93">
        <v>21.25</v>
      </c>
      <c r="E33" s="94"/>
      <c r="F33" s="93">
        <f>D33*E33</f>
        <v>0</v>
      </c>
      <c r="G33" s="93">
        <f>F33*$D$11</f>
        <v>0</v>
      </c>
      <c r="H33" s="192"/>
      <c r="I33" s="113"/>
      <c r="J33" s="120"/>
      <c r="K33" s="122"/>
      <c r="L33" s="1"/>
      <c r="M33" s="1"/>
      <c r="N33" s="1"/>
      <c r="O33" s="1"/>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row>
    <row r="34" spans="1:249" s="15" customFormat="1" ht="81" x14ac:dyDescent="0.25">
      <c r="A34" s="91" t="s">
        <v>131</v>
      </c>
      <c r="B34" s="92" t="s">
        <v>92</v>
      </c>
      <c r="C34" s="108" t="s">
        <v>15</v>
      </c>
      <c r="D34" s="93">
        <v>85</v>
      </c>
      <c r="E34" s="94"/>
      <c r="F34" s="93">
        <f>D34*E34</f>
        <v>0</v>
      </c>
      <c r="G34" s="197">
        <f>F34*$D$11</f>
        <v>0</v>
      </c>
      <c r="H34" s="192" t="s">
        <v>315</v>
      </c>
      <c r="I34" s="113"/>
      <c r="J34" s="120"/>
      <c r="K34" s="122"/>
      <c r="L34" s="1"/>
      <c r="M34" s="1"/>
      <c r="N34" s="1"/>
      <c r="O34" s="1"/>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row>
    <row r="35" spans="1:249" s="15" customFormat="1" ht="30" x14ac:dyDescent="0.25">
      <c r="A35" s="91" t="s">
        <v>134</v>
      </c>
      <c r="B35" s="92" t="s">
        <v>132</v>
      </c>
      <c r="C35" s="108" t="s">
        <v>15</v>
      </c>
      <c r="D35" s="93"/>
      <c r="E35" s="94"/>
      <c r="F35" s="93">
        <f>D35*E35</f>
        <v>0</v>
      </c>
      <c r="G35" s="93" t="s">
        <v>133</v>
      </c>
      <c r="H35" s="192" t="s">
        <v>245</v>
      </c>
      <c r="I35" s="113"/>
      <c r="J35" s="120"/>
      <c r="K35" s="122"/>
      <c r="L35" s="1"/>
      <c r="M35" s="1"/>
      <c r="N35" s="1"/>
      <c r="O35" s="1"/>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row>
    <row r="36" spans="1:249" s="15" customFormat="1" ht="41.25" x14ac:dyDescent="0.25">
      <c r="A36" s="91" t="s">
        <v>208</v>
      </c>
      <c r="B36" s="91" t="s">
        <v>207</v>
      </c>
      <c r="C36" s="195" t="s">
        <v>15</v>
      </c>
      <c r="D36" s="190">
        <v>300</v>
      </c>
      <c r="E36" s="94"/>
      <c r="F36" s="93">
        <f>D36*E36</f>
        <v>0</v>
      </c>
      <c r="G36" s="93" t="s">
        <v>125</v>
      </c>
      <c r="H36" s="186" t="s">
        <v>293</v>
      </c>
      <c r="I36" s="113"/>
      <c r="J36" s="120"/>
      <c r="K36" s="122"/>
      <c r="L36" s="12"/>
      <c r="M36" s="12"/>
      <c r="N36" s="12"/>
      <c r="O36" s="12"/>
    </row>
    <row r="37" spans="1:249" s="15" customFormat="1" x14ac:dyDescent="0.25">
      <c r="A37" s="433" t="s">
        <v>67</v>
      </c>
      <c r="B37" s="434"/>
      <c r="C37" s="434"/>
      <c r="D37" s="434"/>
      <c r="E37" s="434"/>
      <c r="F37" s="435"/>
      <c r="G37" s="193"/>
      <c r="H37" s="192" t="s">
        <v>138</v>
      </c>
      <c r="I37" s="113"/>
      <c r="J37" s="120"/>
      <c r="K37" s="126"/>
      <c r="L37" s="1"/>
      <c r="M37" s="1"/>
      <c r="N37" s="1"/>
      <c r="O37" s="1"/>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row>
    <row r="38" spans="1:249" s="15" customFormat="1" ht="168.75" x14ac:dyDescent="0.25">
      <c r="A38" s="187" t="s">
        <v>136</v>
      </c>
      <c r="B38" s="187" t="s">
        <v>54</v>
      </c>
      <c r="C38" s="195" t="s">
        <v>15</v>
      </c>
      <c r="D38" s="93">
        <v>210</v>
      </c>
      <c r="E38" s="94">
        <v>1</v>
      </c>
      <c r="F38" s="93">
        <f t="shared" ref="F38:F47" si="0">D38*E38</f>
        <v>210</v>
      </c>
      <c r="G38" s="93">
        <f>F38</f>
        <v>210</v>
      </c>
      <c r="H38" s="192" t="s">
        <v>316</v>
      </c>
      <c r="I38" s="113"/>
      <c r="J38" s="120"/>
      <c r="K38" s="126"/>
      <c r="L38" s="1"/>
      <c r="M38" s="1"/>
      <c r="N38" s="1"/>
      <c r="O38" s="1"/>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row>
    <row r="39" spans="1:249" s="15" customFormat="1" ht="128.25" x14ac:dyDescent="0.25">
      <c r="A39" s="187" t="s">
        <v>137</v>
      </c>
      <c r="B39" s="187" t="s">
        <v>84</v>
      </c>
      <c r="C39" s="195" t="s">
        <v>15</v>
      </c>
      <c r="D39" s="93">
        <v>105</v>
      </c>
      <c r="E39" s="94">
        <v>1</v>
      </c>
      <c r="F39" s="93">
        <f t="shared" si="0"/>
        <v>105</v>
      </c>
      <c r="G39" s="93" t="s">
        <v>127</v>
      </c>
      <c r="H39" s="192" t="s">
        <v>327</v>
      </c>
      <c r="I39" s="113"/>
      <c r="J39" s="116"/>
      <c r="K39" s="121"/>
      <c r="L39" s="1"/>
      <c r="M39" s="1"/>
      <c r="N39" s="1"/>
      <c r="O39" s="1"/>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row>
    <row r="40" spans="1:249" s="15" customFormat="1" ht="45" x14ac:dyDescent="0.25">
      <c r="A40" s="198" t="s">
        <v>317</v>
      </c>
      <c r="B40" s="187" t="s">
        <v>143</v>
      </c>
      <c r="C40" s="195" t="s">
        <v>15</v>
      </c>
      <c r="D40" s="93">
        <v>84</v>
      </c>
      <c r="E40" s="94"/>
      <c r="F40" s="93">
        <f t="shared" si="0"/>
        <v>0</v>
      </c>
      <c r="G40" s="93" t="s">
        <v>127</v>
      </c>
      <c r="H40" s="192" t="s">
        <v>318</v>
      </c>
      <c r="I40" s="113"/>
      <c r="J40" s="120"/>
      <c r="K40" s="122"/>
      <c r="L40" s="1"/>
      <c r="M40" s="1"/>
      <c r="N40" s="1"/>
      <c r="O40" s="1"/>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row>
    <row r="41" spans="1:249" s="15" customFormat="1" ht="180.75" x14ac:dyDescent="0.25">
      <c r="A41" s="187" t="s">
        <v>140</v>
      </c>
      <c r="B41" s="187" t="s">
        <v>92</v>
      </c>
      <c r="C41" s="195" t="s">
        <v>15</v>
      </c>
      <c r="D41" s="93"/>
      <c r="E41" s="94">
        <v>1</v>
      </c>
      <c r="F41" s="93">
        <f t="shared" si="0"/>
        <v>0</v>
      </c>
      <c r="G41" s="93">
        <f>F41*$D$11</f>
        <v>0</v>
      </c>
      <c r="H41" s="192" t="s">
        <v>281</v>
      </c>
      <c r="I41" s="113"/>
      <c r="J41" s="120"/>
      <c r="K41" s="122"/>
      <c r="L41" s="1"/>
      <c r="M41" s="1"/>
      <c r="N41" s="1"/>
      <c r="O41" s="1"/>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row>
    <row r="42" spans="1:249" s="15" customFormat="1" ht="148.5" x14ac:dyDescent="0.25">
      <c r="A42" s="187" t="s">
        <v>141</v>
      </c>
      <c r="B42" s="187" t="s">
        <v>84</v>
      </c>
      <c r="C42" s="195" t="s">
        <v>15</v>
      </c>
      <c r="D42" s="93"/>
      <c r="E42" s="94"/>
      <c r="F42" s="93">
        <f t="shared" si="0"/>
        <v>0</v>
      </c>
      <c r="G42" s="93">
        <f t="shared" ref="G42:G47" si="1">F42*$D$11</f>
        <v>0</v>
      </c>
      <c r="H42" s="192" t="s">
        <v>242</v>
      </c>
      <c r="I42" s="113"/>
      <c r="J42" s="120"/>
      <c r="K42" s="122"/>
      <c r="L42" s="1"/>
      <c r="M42" s="1"/>
      <c r="N42" s="1"/>
      <c r="O42" s="1"/>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row>
    <row r="43" spans="1:249" s="15" customFormat="1" ht="116.25" x14ac:dyDescent="0.25">
      <c r="A43" s="187" t="s">
        <v>142</v>
      </c>
      <c r="B43" s="187" t="s">
        <v>84</v>
      </c>
      <c r="C43" s="195" t="s">
        <v>15</v>
      </c>
      <c r="D43" s="93"/>
      <c r="E43" s="94">
        <v>1</v>
      </c>
      <c r="F43" s="93">
        <f t="shared" si="0"/>
        <v>0</v>
      </c>
      <c r="G43" s="93">
        <f t="shared" si="1"/>
        <v>0</v>
      </c>
      <c r="H43" s="192" t="s">
        <v>243</v>
      </c>
      <c r="I43" s="113"/>
      <c r="J43" s="120"/>
      <c r="K43" s="122"/>
      <c r="L43" s="1"/>
      <c r="M43" s="1"/>
      <c r="N43" s="1"/>
      <c r="O43" s="1"/>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row>
    <row r="44" spans="1:249" s="15" customFormat="1" ht="30" x14ac:dyDescent="0.25">
      <c r="A44" s="198" t="s">
        <v>209</v>
      </c>
      <c r="B44" s="187" t="s">
        <v>95</v>
      </c>
      <c r="C44" s="195" t="s">
        <v>15</v>
      </c>
      <c r="D44" s="93">
        <v>42</v>
      </c>
      <c r="E44" s="94"/>
      <c r="F44" s="93">
        <f>D44*E44</f>
        <v>0</v>
      </c>
      <c r="G44" s="93">
        <f>F44</f>
        <v>0</v>
      </c>
      <c r="H44" s="192" t="s">
        <v>144</v>
      </c>
      <c r="I44" s="113"/>
      <c r="J44" s="120"/>
      <c r="K44" s="122"/>
      <c r="L44" s="1"/>
      <c r="M44" s="1"/>
      <c r="N44" s="1"/>
      <c r="O44" s="1"/>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row>
    <row r="45" spans="1:249" s="15" customFormat="1" ht="60" x14ac:dyDescent="0.25">
      <c r="A45" s="198" t="s">
        <v>210</v>
      </c>
      <c r="B45" s="91" t="s">
        <v>84</v>
      </c>
      <c r="C45" s="195" t="s">
        <v>15</v>
      </c>
      <c r="D45" s="93">
        <v>10.5</v>
      </c>
      <c r="E45" s="94"/>
      <c r="F45" s="93">
        <f t="shared" si="0"/>
        <v>0</v>
      </c>
      <c r="G45" s="93">
        <f t="shared" si="1"/>
        <v>0</v>
      </c>
      <c r="H45" s="192" t="s">
        <v>278</v>
      </c>
      <c r="I45" s="113"/>
      <c r="J45" s="120"/>
      <c r="K45" s="122"/>
      <c r="L45" s="1"/>
      <c r="M45" s="1"/>
      <c r="N45" s="1"/>
      <c r="O45" s="1"/>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row>
    <row r="46" spans="1:249" s="15" customFormat="1" ht="43.5" x14ac:dyDescent="0.25">
      <c r="A46" s="198" t="s">
        <v>211</v>
      </c>
      <c r="B46" s="187" t="s">
        <v>92</v>
      </c>
      <c r="C46" s="195" t="s">
        <v>15</v>
      </c>
      <c r="D46" s="93">
        <v>21</v>
      </c>
      <c r="E46" s="94"/>
      <c r="F46" s="93">
        <f>D46*E46</f>
        <v>0</v>
      </c>
      <c r="G46" s="93">
        <f>F46*$D$11</f>
        <v>0</v>
      </c>
      <c r="H46" s="199" t="s">
        <v>279</v>
      </c>
      <c r="I46" s="113"/>
      <c r="J46" s="120" t="s">
        <v>309</v>
      </c>
      <c r="K46" s="122"/>
      <c r="L46" s="1"/>
      <c r="M46" s="1"/>
      <c r="N46" s="1"/>
      <c r="O46" s="1"/>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row>
    <row r="47" spans="1:249" s="15" customFormat="1" ht="114.75" x14ac:dyDescent="0.25">
      <c r="A47" s="200" t="s">
        <v>212</v>
      </c>
      <c r="B47" s="200" t="s">
        <v>84</v>
      </c>
      <c r="C47" s="201" t="s">
        <v>15</v>
      </c>
      <c r="D47" s="202">
        <v>42</v>
      </c>
      <c r="E47" s="203"/>
      <c r="F47" s="202">
        <f t="shared" si="0"/>
        <v>0</v>
      </c>
      <c r="G47" s="93">
        <f t="shared" si="1"/>
        <v>0</v>
      </c>
      <c r="H47" s="194" t="s">
        <v>280</v>
      </c>
      <c r="I47" s="113"/>
      <c r="J47" s="120"/>
      <c r="K47" s="122"/>
      <c r="L47" s="12"/>
      <c r="M47" s="12"/>
      <c r="N47" s="12"/>
      <c r="O47" s="12"/>
    </row>
    <row r="48" spans="1:249" s="15" customFormat="1" x14ac:dyDescent="0.25">
      <c r="A48" s="433" t="s">
        <v>69</v>
      </c>
      <c r="B48" s="434"/>
      <c r="C48" s="434"/>
      <c r="D48" s="434"/>
      <c r="E48" s="434"/>
      <c r="F48" s="434"/>
      <c r="G48" s="204"/>
      <c r="H48" s="205"/>
      <c r="I48" s="130"/>
      <c r="J48" s="130"/>
      <c r="K48" s="122"/>
      <c r="L48" s="12"/>
      <c r="M48" s="12"/>
      <c r="N48" s="12"/>
      <c r="O48" s="12"/>
    </row>
    <row r="49" spans="1:249" s="3" customFormat="1" ht="51" x14ac:dyDescent="0.25">
      <c r="A49" s="449" t="s">
        <v>148</v>
      </c>
      <c r="B49" s="450"/>
      <c r="C49" s="450"/>
      <c r="D49" s="450"/>
      <c r="E49" s="450"/>
      <c r="F49" s="450"/>
      <c r="G49" s="206"/>
      <c r="H49" s="207" t="s">
        <v>328</v>
      </c>
      <c r="I49" s="131"/>
      <c r="J49" s="130"/>
      <c r="K49" s="127"/>
    </row>
    <row r="50" spans="1:249" s="3" customFormat="1" ht="240" x14ac:dyDescent="0.25">
      <c r="A50" s="208" t="s">
        <v>113</v>
      </c>
      <c r="B50" s="209" t="s">
        <v>218</v>
      </c>
      <c r="C50" s="210"/>
      <c r="D50" s="211"/>
      <c r="E50" s="212"/>
      <c r="F50" s="213"/>
      <c r="G50" s="183"/>
      <c r="H50" s="207" t="s">
        <v>321</v>
      </c>
      <c r="I50" s="131"/>
      <c r="J50" s="130"/>
      <c r="K50" s="127"/>
    </row>
    <row r="51" spans="1:249" s="3" customFormat="1" ht="51" x14ac:dyDescent="0.25">
      <c r="A51" s="198" t="s">
        <v>198</v>
      </c>
      <c r="B51" s="214" t="s">
        <v>214</v>
      </c>
      <c r="C51" s="195" t="s">
        <v>15</v>
      </c>
      <c r="D51" s="215">
        <v>9.5</v>
      </c>
      <c r="E51" s="216"/>
      <c r="F51" s="217">
        <f>D51*E51</f>
        <v>0</v>
      </c>
      <c r="G51" s="190">
        <f>F51*$D$11</f>
        <v>0</v>
      </c>
      <c r="H51" s="218" t="s">
        <v>282</v>
      </c>
      <c r="I51" s="131"/>
      <c r="J51" s="130"/>
      <c r="K51" s="127"/>
    </row>
    <row r="52" spans="1:249" s="3" customFormat="1" ht="51" x14ac:dyDescent="0.25">
      <c r="A52" s="198" t="s">
        <v>199</v>
      </c>
      <c r="B52" s="214" t="s">
        <v>214</v>
      </c>
      <c r="C52" s="195" t="s">
        <v>15</v>
      </c>
      <c r="D52" s="215">
        <v>9.5</v>
      </c>
      <c r="E52" s="216"/>
      <c r="F52" s="217">
        <f>D52*E52</f>
        <v>0</v>
      </c>
      <c r="G52" s="190">
        <f>F52*$D$11</f>
        <v>0</v>
      </c>
      <c r="H52" s="219" t="s">
        <v>319</v>
      </c>
      <c r="I52" s="131"/>
      <c r="J52" s="130"/>
      <c r="K52" s="127"/>
    </row>
    <row r="53" spans="1:249" s="3" customFormat="1" ht="45" x14ac:dyDescent="0.25">
      <c r="A53" s="214" t="s">
        <v>200</v>
      </c>
      <c r="B53" s="214" t="s">
        <v>214</v>
      </c>
      <c r="C53" s="210" t="s">
        <v>15</v>
      </c>
      <c r="D53" s="211">
        <v>9.5</v>
      </c>
      <c r="E53" s="212"/>
      <c r="F53" s="213">
        <f t="shared" ref="F53" si="2">D53*E53</f>
        <v>0</v>
      </c>
      <c r="G53" s="183">
        <f t="shared" ref="G53" si="3">F53*$D$11</f>
        <v>0</v>
      </c>
      <c r="H53" s="220" t="s">
        <v>283</v>
      </c>
      <c r="I53" s="131"/>
      <c r="J53" s="130"/>
      <c r="K53" s="122"/>
    </row>
    <row r="54" spans="1:249" s="3" customFormat="1" ht="45" x14ac:dyDescent="0.25">
      <c r="A54" s="221" t="s">
        <v>216</v>
      </c>
      <c r="B54" s="214" t="s">
        <v>214</v>
      </c>
      <c r="C54" s="210" t="s">
        <v>15</v>
      </c>
      <c r="D54" s="211">
        <v>9.5</v>
      </c>
      <c r="E54" s="212"/>
      <c r="F54" s="213">
        <f t="shared" ref="F54:F58" si="4">D54*E54</f>
        <v>0</v>
      </c>
      <c r="G54" s="183">
        <f t="shared" ref="G54:G58" si="5">F54*$D$11</f>
        <v>0</v>
      </c>
      <c r="H54" s="220" t="s">
        <v>284</v>
      </c>
      <c r="I54" s="131"/>
      <c r="J54" s="130"/>
      <c r="K54" s="122"/>
    </row>
    <row r="55" spans="1:249" s="3" customFormat="1" ht="45" x14ac:dyDescent="0.25">
      <c r="A55" s="221" t="s">
        <v>237</v>
      </c>
      <c r="B55" s="214" t="s">
        <v>114</v>
      </c>
      <c r="C55" s="210" t="s">
        <v>15</v>
      </c>
      <c r="D55" s="211">
        <v>19</v>
      </c>
      <c r="E55" s="212"/>
      <c r="F55" s="213">
        <f t="shared" si="4"/>
        <v>0</v>
      </c>
      <c r="G55" s="183">
        <f t="shared" si="5"/>
        <v>0</v>
      </c>
      <c r="H55" s="220" t="s">
        <v>285</v>
      </c>
      <c r="I55" s="131"/>
      <c r="J55" s="130"/>
      <c r="K55" s="122"/>
    </row>
    <row r="56" spans="1:249" s="3" customFormat="1" ht="45" x14ac:dyDescent="0.25">
      <c r="A56" s="221" t="s">
        <v>215</v>
      </c>
      <c r="B56" s="214" t="s">
        <v>114</v>
      </c>
      <c r="C56" s="210" t="s">
        <v>15</v>
      </c>
      <c r="D56" s="211">
        <v>19</v>
      </c>
      <c r="E56" s="212"/>
      <c r="F56" s="213">
        <f t="shared" si="4"/>
        <v>0</v>
      </c>
      <c r="G56" s="183">
        <f t="shared" si="5"/>
        <v>0</v>
      </c>
      <c r="H56" s="220" t="s">
        <v>285</v>
      </c>
      <c r="I56" s="116"/>
      <c r="J56" s="120"/>
      <c r="K56" s="127"/>
    </row>
    <row r="57" spans="1:249" s="3" customFormat="1" ht="45" x14ac:dyDescent="0.25">
      <c r="A57" s="221" t="s">
        <v>213</v>
      </c>
      <c r="B57" s="214" t="s">
        <v>84</v>
      </c>
      <c r="C57" s="210" t="s">
        <v>15</v>
      </c>
      <c r="D57" s="211"/>
      <c r="E57" s="212"/>
      <c r="F57" s="213">
        <f t="shared" si="4"/>
        <v>0</v>
      </c>
      <c r="G57" s="183">
        <f t="shared" si="5"/>
        <v>0</v>
      </c>
      <c r="H57" s="222"/>
      <c r="I57" s="116"/>
      <c r="J57" s="120"/>
      <c r="K57" s="127"/>
    </row>
    <row r="58" spans="1:249" s="4" customFormat="1" ht="30" x14ac:dyDescent="0.25">
      <c r="A58" s="221" t="s">
        <v>217</v>
      </c>
      <c r="B58" s="214" t="s">
        <v>214</v>
      </c>
      <c r="C58" s="210" t="s">
        <v>15</v>
      </c>
      <c r="D58" s="211">
        <v>9.5</v>
      </c>
      <c r="E58" s="212"/>
      <c r="F58" s="213">
        <f t="shared" si="4"/>
        <v>0</v>
      </c>
      <c r="G58" s="183">
        <f t="shared" si="5"/>
        <v>0</v>
      </c>
      <c r="H58" s="220" t="s">
        <v>286</v>
      </c>
      <c r="I58" s="115"/>
      <c r="J58" s="120"/>
      <c r="K58" s="125"/>
      <c r="L58" s="45"/>
      <c r="M58" s="45"/>
      <c r="N58" s="45"/>
      <c r="O58" s="45"/>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row>
    <row r="59" spans="1:249" ht="51" x14ac:dyDescent="0.25">
      <c r="A59" s="409" t="s">
        <v>6</v>
      </c>
      <c r="B59" s="410"/>
      <c r="C59" s="410"/>
      <c r="D59" s="410"/>
      <c r="E59" s="410"/>
      <c r="F59" s="410"/>
      <c r="G59" s="60"/>
      <c r="H59" s="129" t="s">
        <v>322</v>
      </c>
      <c r="J59" s="120"/>
      <c r="K59" s="118"/>
    </row>
    <row r="60" spans="1:249" s="3" customFormat="1" ht="30" x14ac:dyDescent="0.25">
      <c r="A60" s="187" t="s">
        <v>226</v>
      </c>
      <c r="B60" s="187" t="s">
        <v>221</v>
      </c>
      <c r="C60" s="195" t="s">
        <v>14</v>
      </c>
      <c r="D60" s="223"/>
      <c r="E60" s="94"/>
      <c r="F60" s="93">
        <f>D60*E60</f>
        <v>0</v>
      </c>
      <c r="G60" s="93">
        <f>F60*$D$11</f>
        <v>0</v>
      </c>
      <c r="H60" s="224" t="s">
        <v>57</v>
      </c>
      <c r="I60" s="116"/>
      <c r="J60" s="120"/>
      <c r="K60" s="127"/>
    </row>
    <row r="61" spans="1:249" s="3" customFormat="1" ht="30" x14ac:dyDescent="0.25">
      <c r="A61" s="225" t="s">
        <v>222</v>
      </c>
      <c r="B61" s="225" t="s">
        <v>220</v>
      </c>
      <c r="C61" s="226" t="s">
        <v>14</v>
      </c>
      <c r="D61" s="227">
        <v>14.26</v>
      </c>
      <c r="E61" s="228"/>
      <c r="F61" s="229">
        <f t="shared" ref="F61:F63" si="6">D61*E61</f>
        <v>0</v>
      </c>
      <c r="G61" s="227">
        <f t="shared" ref="G61:G63" si="7">F61*$D$11</f>
        <v>0</v>
      </c>
      <c r="H61" s="230" t="s">
        <v>287</v>
      </c>
      <c r="I61" s="116"/>
      <c r="J61" s="120"/>
      <c r="K61" s="127"/>
    </row>
    <row r="62" spans="1:249" s="3" customFormat="1" ht="30" x14ac:dyDescent="0.25">
      <c r="A62" s="231" t="s">
        <v>223</v>
      </c>
      <c r="B62" s="225" t="s">
        <v>236</v>
      </c>
      <c r="C62" s="226" t="s">
        <v>14</v>
      </c>
      <c r="D62" s="227">
        <v>4.7300000000000004</v>
      </c>
      <c r="E62" s="228"/>
      <c r="F62" s="229">
        <f t="shared" si="6"/>
        <v>0</v>
      </c>
      <c r="G62" s="227">
        <f t="shared" si="7"/>
        <v>0</v>
      </c>
      <c r="H62" s="230" t="s">
        <v>311</v>
      </c>
      <c r="I62" s="116"/>
      <c r="J62" s="120"/>
      <c r="K62" s="127"/>
    </row>
    <row r="63" spans="1:249" s="4" customFormat="1" ht="30" x14ac:dyDescent="0.25">
      <c r="A63" s="231" t="s">
        <v>224</v>
      </c>
      <c r="B63" s="225" t="s">
        <v>219</v>
      </c>
      <c r="C63" s="226" t="s">
        <v>14</v>
      </c>
      <c r="D63" s="227">
        <v>3.15</v>
      </c>
      <c r="E63" s="228"/>
      <c r="F63" s="229">
        <f t="shared" si="6"/>
        <v>0</v>
      </c>
      <c r="G63" s="227">
        <f t="shared" si="7"/>
        <v>0</v>
      </c>
      <c r="H63" s="230" t="s">
        <v>287</v>
      </c>
      <c r="I63" s="115"/>
      <c r="J63" s="120"/>
      <c r="K63" s="125"/>
      <c r="L63" s="45"/>
      <c r="M63" s="45"/>
      <c r="N63" s="45"/>
      <c r="O63" s="45"/>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row>
    <row r="64" spans="1:249" s="19" customFormat="1" ht="38.25" x14ac:dyDescent="0.25">
      <c r="A64" s="409" t="s">
        <v>7</v>
      </c>
      <c r="B64" s="410"/>
      <c r="C64" s="410"/>
      <c r="D64" s="410"/>
      <c r="E64" s="410"/>
      <c r="F64" s="410"/>
      <c r="G64" s="60"/>
      <c r="H64" s="129" t="s">
        <v>149</v>
      </c>
      <c r="I64" s="112"/>
      <c r="J64" s="120"/>
      <c r="K64" s="121"/>
      <c r="L64" s="34"/>
      <c r="M64" s="34"/>
      <c r="N64" s="34"/>
      <c r="O64" s="34"/>
    </row>
    <row r="65" spans="1:249" s="4" customFormat="1" ht="30" x14ac:dyDescent="0.25">
      <c r="A65" s="232" t="s">
        <v>225</v>
      </c>
      <c r="B65" s="233"/>
      <c r="C65" s="233"/>
      <c r="D65" s="234"/>
      <c r="E65" s="235"/>
      <c r="F65" s="236">
        <f t="shared" ref="F65" si="8">D65*E65</f>
        <v>0</v>
      </c>
      <c r="G65" s="236">
        <f>F65*$D$11</f>
        <v>0</v>
      </c>
      <c r="H65" s="194"/>
      <c r="I65" s="115"/>
      <c r="J65" s="120"/>
      <c r="K65" s="125"/>
      <c r="L65" s="45"/>
      <c r="M65" s="45"/>
      <c r="N65" s="45"/>
      <c r="O65" s="45"/>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row>
    <row r="66" spans="1:249" s="19" customFormat="1" x14ac:dyDescent="0.25">
      <c r="A66" s="415" t="s">
        <v>52</v>
      </c>
      <c r="B66" s="416"/>
      <c r="C66" s="416"/>
      <c r="D66" s="416"/>
      <c r="E66" s="416"/>
      <c r="F66" s="416"/>
      <c r="G66" s="56"/>
      <c r="H66" s="138"/>
      <c r="I66" s="112"/>
      <c r="J66" s="120"/>
      <c r="K66" s="121"/>
      <c r="L66" s="34"/>
      <c r="M66" s="34"/>
      <c r="N66" s="34"/>
      <c r="O66" s="34"/>
    </row>
    <row r="67" spans="1:249" ht="45" x14ac:dyDescent="0.25">
      <c r="A67" s="237" t="s">
        <v>244</v>
      </c>
      <c r="B67" s="237" t="s">
        <v>108</v>
      </c>
      <c r="C67" s="210" t="s">
        <v>14</v>
      </c>
      <c r="D67" s="183">
        <v>30</v>
      </c>
      <c r="E67" s="184"/>
      <c r="F67" s="238">
        <f t="shared" ref="F67:F69" si="9">D67*E67</f>
        <v>0</v>
      </c>
      <c r="G67" s="238">
        <f t="shared" ref="G67:G69" si="10">F67*$D$11</f>
        <v>0</v>
      </c>
      <c r="H67" s="192" t="s">
        <v>150</v>
      </c>
      <c r="I67" s="112"/>
      <c r="J67" s="120"/>
      <c r="K67" s="121"/>
      <c r="L67" s="34"/>
      <c r="M67" s="34"/>
      <c r="N67" s="34"/>
      <c r="O67" s="34"/>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row>
    <row r="68" spans="1:249" ht="141" x14ac:dyDescent="0.25">
      <c r="A68" s="91" t="s">
        <v>151</v>
      </c>
      <c r="B68" s="91" t="s">
        <v>109</v>
      </c>
      <c r="C68" s="195" t="s">
        <v>14</v>
      </c>
      <c r="D68" s="190">
        <v>355</v>
      </c>
      <c r="E68" s="94"/>
      <c r="F68" s="193">
        <f t="shared" si="9"/>
        <v>0</v>
      </c>
      <c r="G68" s="193">
        <f t="shared" si="10"/>
        <v>0</v>
      </c>
      <c r="H68" s="239" t="s">
        <v>288</v>
      </c>
      <c r="I68" s="112"/>
      <c r="J68" s="120"/>
      <c r="K68" s="121"/>
      <c r="L68" s="34"/>
      <c r="M68" s="34"/>
      <c r="N68" s="34"/>
      <c r="O68" s="34"/>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row>
    <row r="69" spans="1:249" s="4" customFormat="1" ht="141" x14ac:dyDescent="0.25">
      <c r="A69" s="91" t="s">
        <v>152</v>
      </c>
      <c r="B69" s="91" t="s">
        <v>112</v>
      </c>
      <c r="C69" s="195" t="s">
        <v>14</v>
      </c>
      <c r="D69" s="190">
        <v>666</v>
      </c>
      <c r="E69" s="94"/>
      <c r="F69" s="193">
        <f t="shared" si="9"/>
        <v>0</v>
      </c>
      <c r="G69" s="193">
        <f t="shared" si="10"/>
        <v>0</v>
      </c>
      <c r="H69" s="239" t="s">
        <v>289</v>
      </c>
      <c r="I69" s="115"/>
      <c r="J69" s="120"/>
      <c r="K69" s="125"/>
      <c r="L69" s="45"/>
      <c r="M69" s="45"/>
      <c r="N69" s="45"/>
      <c r="O69" s="45"/>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row>
    <row r="70" spans="1:249" s="19" customFormat="1" ht="89.25" x14ac:dyDescent="0.25">
      <c r="A70" s="413" t="s">
        <v>50</v>
      </c>
      <c r="B70" s="414"/>
      <c r="C70" s="414"/>
      <c r="D70" s="414"/>
      <c r="E70" s="414"/>
      <c r="F70" s="414"/>
      <c r="G70" s="56"/>
      <c r="H70" s="129" t="s">
        <v>153</v>
      </c>
      <c r="I70" s="112"/>
      <c r="J70" s="120"/>
      <c r="K70" s="121"/>
      <c r="L70" s="34"/>
      <c r="M70" s="34"/>
      <c r="N70" s="34"/>
      <c r="O70" s="34"/>
    </row>
    <row r="71" spans="1:249" s="19" customFormat="1" ht="45" x14ac:dyDescent="0.25">
      <c r="A71" s="282" t="s">
        <v>374</v>
      </c>
      <c r="B71" s="283"/>
      <c r="C71" s="284" t="s">
        <v>15</v>
      </c>
      <c r="D71" s="285"/>
      <c r="E71" s="286"/>
      <c r="F71" s="61">
        <f t="shared" ref="F71" si="11">D71*E71</f>
        <v>0</v>
      </c>
      <c r="G71" s="61" t="s">
        <v>125</v>
      </c>
      <c r="H71" s="280" t="s">
        <v>364</v>
      </c>
      <c r="I71" s="112"/>
      <c r="J71" s="120"/>
      <c r="K71" s="121"/>
      <c r="L71" s="34"/>
      <c r="M71" s="34"/>
      <c r="N71" s="34"/>
      <c r="O71" s="34"/>
    </row>
    <row r="72" spans="1:249" s="15" customFormat="1" ht="75" x14ac:dyDescent="0.25">
      <c r="A72" s="148" t="s">
        <v>375</v>
      </c>
      <c r="B72" s="149"/>
      <c r="C72" s="150" t="s">
        <v>15</v>
      </c>
      <c r="D72" s="151"/>
      <c r="E72" s="152"/>
      <c r="F72" s="153">
        <f t="shared" ref="F72:F178" si="12">D72*E72</f>
        <v>0</v>
      </c>
      <c r="G72" s="153" t="s">
        <v>125</v>
      </c>
      <c r="H72" s="156" t="s">
        <v>381</v>
      </c>
      <c r="I72" s="113"/>
      <c r="J72" s="120"/>
      <c r="K72" s="122"/>
      <c r="L72" s="1"/>
      <c r="M72" s="1"/>
      <c r="N72" s="1"/>
      <c r="O72" s="1"/>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row>
    <row r="73" spans="1:249" s="15" customFormat="1" ht="45" x14ac:dyDescent="0.25">
      <c r="A73" s="311" t="s">
        <v>376</v>
      </c>
      <c r="B73" s="312"/>
      <c r="C73" s="313" t="s">
        <v>15</v>
      </c>
      <c r="D73" s="314"/>
      <c r="E73" s="315"/>
      <c r="F73" s="316">
        <f t="shared" ref="F73" si="13">D73*E73</f>
        <v>0</v>
      </c>
      <c r="G73" s="316" t="s">
        <v>125</v>
      </c>
      <c r="H73" s="317" t="s">
        <v>382</v>
      </c>
      <c r="I73" s="113"/>
      <c r="J73" s="120"/>
      <c r="K73" s="122"/>
      <c r="L73" s="1"/>
      <c r="M73" s="1"/>
      <c r="N73" s="1"/>
      <c r="O73" s="1"/>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row>
    <row r="74" spans="1:249" s="15" customFormat="1" ht="56.25" x14ac:dyDescent="0.25">
      <c r="A74" s="240" t="s">
        <v>227</v>
      </c>
      <c r="B74" s="240" t="s">
        <v>110</v>
      </c>
      <c r="C74" s="189" t="s">
        <v>15</v>
      </c>
      <c r="D74" s="93">
        <v>70</v>
      </c>
      <c r="E74" s="241"/>
      <c r="F74" s="193">
        <f t="shared" si="12"/>
        <v>0</v>
      </c>
      <c r="G74" s="238" t="s">
        <v>127</v>
      </c>
      <c r="H74" s="194" t="s">
        <v>174</v>
      </c>
      <c r="I74" s="113"/>
      <c r="J74" s="120"/>
      <c r="K74" s="122"/>
      <c r="L74" s="1"/>
      <c r="M74" s="1"/>
      <c r="N74" s="1"/>
      <c r="O74" s="1"/>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row>
    <row r="75" spans="1:249" s="19" customFormat="1" ht="81" x14ac:dyDescent="0.25">
      <c r="A75" s="91" t="s">
        <v>310</v>
      </c>
      <c r="B75" s="92" t="s">
        <v>92</v>
      </c>
      <c r="C75" s="108" t="s">
        <v>15</v>
      </c>
      <c r="D75" s="93">
        <v>85</v>
      </c>
      <c r="E75" s="94"/>
      <c r="F75" s="93">
        <f>D75*E75</f>
        <v>0</v>
      </c>
      <c r="G75" s="93">
        <f>F75*$D$11</f>
        <v>0</v>
      </c>
      <c r="H75" s="192" t="s">
        <v>145</v>
      </c>
      <c r="I75" s="119"/>
      <c r="J75" s="120"/>
      <c r="K75" s="122"/>
      <c r="L75" s="34"/>
      <c r="M75" s="34"/>
      <c r="N75" s="34"/>
      <c r="O75" s="34"/>
    </row>
    <row r="76" spans="1:249" s="19" customFormat="1" ht="30" x14ac:dyDescent="0.25">
      <c r="A76" s="242" t="s">
        <v>246</v>
      </c>
      <c r="B76" s="243" t="s">
        <v>87</v>
      </c>
      <c r="C76" s="244" t="s">
        <v>15</v>
      </c>
      <c r="D76" s="245">
        <v>10</v>
      </c>
      <c r="E76" s="246"/>
      <c r="F76" s="245">
        <f>D76*E76</f>
        <v>0</v>
      </c>
      <c r="G76" s="245">
        <f>F76*$D$11</f>
        <v>0</v>
      </c>
      <c r="H76" s="230" t="s">
        <v>287</v>
      </c>
      <c r="I76" s="112"/>
      <c r="J76" s="120"/>
      <c r="K76" s="122"/>
      <c r="L76" s="34"/>
      <c r="M76" s="34"/>
      <c r="N76" s="34"/>
      <c r="O76" s="34"/>
    </row>
    <row r="77" spans="1:249" s="4" customFormat="1" ht="41.25" x14ac:dyDescent="0.25">
      <c r="A77" s="247" t="s">
        <v>247</v>
      </c>
      <c r="B77" s="248" t="s">
        <v>154</v>
      </c>
      <c r="C77" s="249" t="s">
        <v>15</v>
      </c>
      <c r="D77" s="245">
        <v>211</v>
      </c>
      <c r="E77" s="246"/>
      <c r="F77" s="245">
        <f t="shared" ref="F77" si="14">D77*E77</f>
        <v>0</v>
      </c>
      <c r="G77" s="245">
        <f>F77</f>
        <v>0</v>
      </c>
      <c r="H77" s="230" t="s">
        <v>287</v>
      </c>
      <c r="I77" s="115"/>
      <c r="J77" s="120"/>
      <c r="K77" s="125"/>
      <c r="L77" s="45"/>
      <c r="M77" s="45"/>
      <c r="N77" s="45"/>
      <c r="O77" s="45"/>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row>
    <row r="78" spans="1:249" s="19" customFormat="1" ht="41.25" x14ac:dyDescent="0.25">
      <c r="A78" s="59" t="s">
        <v>120</v>
      </c>
      <c r="B78" s="63" t="s">
        <v>272</v>
      </c>
      <c r="C78" s="109" t="s">
        <v>15</v>
      </c>
      <c r="D78" s="58"/>
      <c r="E78" s="78"/>
      <c r="F78" s="62">
        <v>0</v>
      </c>
      <c r="G78" s="281">
        <f>F78</f>
        <v>0</v>
      </c>
      <c r="H78" s="129" t="s">
        <v>268</v>
      </c>
      <c r="I78" s="112"/>
      <c r="J78" s="120"/>
      <c r="K78" s="121"/>
      <c r="L78" s="34"/>
      <c r="M78" s="34"/>
      <c r="N78" s="34"/>
      <c r="O78" s="34"/>
    </row>
    <row r="79" spans="1:249" s="19" customFormat="1" ht="41.25" x14ac:dyDescent="0.25">
      <c r="A79" s="173" t="s">
        <v>120</v>
      </c>
      <c r="B79" s="154" t="s">
        <v>272</v>
      </c>
      <c r="C79" s="174" t="s">
        <v>15</v>
      </c>
      <c r="D79" s="175"/>
      <c r="E79" s="176"/>
      <c r="F79" s="155">
        <v>0</v>
      </c>
      <c r="G79" s="177">
        <f>F79</f>
        <v>0</v>
      </c>
      <c r="H79" s="172" t="s">
        <v>366</v>
      </c>
      <c r="I79" s="112"/>
      <c r="J79" s="120"/>
      <c r="K79" s="121"/>
      <c r="L79" s="34"/>
      <c r="M79" s="34"/>
      <c r="N79" s="34"/>
      <c r="O79" s="34"/>
    </row>
    <row r="80" spans="1:249" s="19" customFormat="1" ht="41.25" x14ac:dyDescent="0.25">
      <c r="A80" s="381" t="s">
        <v>120</v>
      </c>
      <c r="B80" s="382" t="s">
        <v>272</v>
      </c>
      <c r="C80" s="383" t="s">
        <v>15</v>
      </c>
      <c r="D80" s="384"/>
      <c r="E80" s="385"/>
      <c r="F80" s="386">
        <v>0</v>
      </c>
      <c r="G80" s="387">
        <f>F80</f>
        <v>0</v>
      </c>
      <c r="H80" s="388" t="s">
        <v>350</v>
      </c>
      <c r="I80" s="112"/>
      <c r="J80" s="120"/>
      <c r="K80" s="121"/>
      <c r="L80" s="34"/>
      <c r="M80" s="34"/>
      <c r="N80" s="34"/>
      <c r="O80" s="34"/>
    </row>
    <row r="81" spans="1:15" s="3" customFormat="1" x14ac:dyDescent="0.25">
      <c r="A81" s="411" t="s">
        <v>56</v>
      </c>
      <c r="B81" s="412"/>
      <c r="C81" s="412"/>
      <c r="D81" s="412"/>
      <c r="E81" s="412"/>
      <c r="F81" s="412"/>
      <c r="G81" s="56"/>
      <c r="H81" s="138"/>
      <c r="I81" s="116"/>
      <c r="J81" s="120"/>
      <c r="K81" s="127"/>
    </row>
    <row r="82" spans="1:15" s="19" customFormat="1" ht="104.25" x14ac:dyDescent="0.25">
      <c r="A82" s="214" t="s">
        <v>229</v>
      </c>
      <c r="B82" s="214" t="s">
        <v>139</v>
      </c>
      <c r="C82" s="251" t="s">
        <v>15</v>
      </c>
      <c r="D82" s="183">
        <v>63</v>
      </c>
      <c r="E82" s="252">
        <v>1</v>
      </c>
      <c r="F82" s="238">
        <f t="shared" si="12"/>
        <v>63</v>
      </c>
      <c r="G82" s="238">
        <f t="shared" ref="G82:G83" si="15">F82</f>
        <v>63</v>
      </c>
      <c r="H82" s="192" t="s">
        <v>248</v>
      </c>
      <c r="I82" s="112"/>
      <c r="J82" s="120"/>
      <c r="K82" s="121"/>
      <c r="L82" s="34"/>
      <c r="M82" s="34"/>
      <c r="N82" s="34"/>
      <c r="O82" s="34"/>
    </row>
    <row r="83" spans="1:15" s="19" customFormat="1" ht="76.5" x14ac:dyDescent="0.25">
      <c r="A83" s="187" t="s">
        <v>230</v>
      </c>
      <c r="B83" s="187" t="s">
        <v>139</v>
      </c>
      <c r="C83" s="108" t="s">
        <v>15</v>
      </c>
      <c r="D83" s="93">
        <v>63</v>
      </c>
      <c r="E83" s="241">
        <v>1</v>
      </c>
      <c r="F83" s="193">
        <f t="shared" si="12"/>
        <v>63</v>
      </c>
      <c r="G83" s="193">
        <f t="shared" si="15"/>
        <v>63</v>
      </c>
      <c r="H83" s="192" t="s">
        <v>248</v>
      </c>
      <c r="I83" s="112"/>
      <c r="J83" s="120"/>
      <c r="K83" s="121"/>
      <c r="L83" s="34"/>
      <c r="M83" s="34"/>
      <c r="N83" s="34"/>
      <c r="O83" s="34"/>
    </row>
    <row r="84" spans="1:15" s="19" customFormat="1" x14ac:dyDescent="0.25">
      <c r="A84" s="417" t="s">
        <v>70</v>
      </c>
      <c r="B84" s="418"/>
      <c r="C84" s="418"/>
      <c r="D84" s="418"/>
      <c r="E84" s="418"/>
      <c r="F84" s="418"/>
      <c r="G84" s="64"/>
      <c r="H84" s="137"/>
      <c r="I84" s="112"/>
      <c r="J84" s="120"/>
      <c r="K84" s="121"/>
      <c r="L84" s="34"/>
      <c r="M84" s="34"/>
      <c r="N84" s="34"/>
      <c r="O84" s="34"/>
    </row>
    <row r="85" spans="1:15" s="19" customFormat="1" ht="114.75" x14ac:dyDescent="0.25">
      <c r="A85" s="253" t="s">
        <v>277</v>
      </c>
      <c r="B85" s="253" t="s">
        <v>307</v>
      </c>
      <c r="C85" s="195" t="s">
        <v>14</v>
      </c>
      <c r="D85" s="190"/>
      <c r="E85" s="254"/>
      <c r="F85" s="190">
        <f t="shared" ref="F85" si="16">D85*E85</f>
        <v>0</v>
      </c>
      <c r="G85" s="255">
        <f t="shared" ref="G85" si="17">F85*$D$11</f>
        <v>0</v>
      </c>
      <c r="H85" s="192" t="s">
        <v>312</v>
      </c>
      <c r="I85" s="112"/>
      <c r="J85" s="120"/>
      <c r="K85" s="121"/>
      <c r="L85" s="34"/>
      <c r="M85" s="34"/>
      <c r="N85" s="34"/>
      <c r="O85" s="34"/>
    </row>
    <row r="86" spans="1:15" s="3" customFormat="1" ht="30" x14ac:dyDescent="0.25">
      <c r="A86" s="248" t="s">
        <v>273</v>
      </c>
      <c r="B86" s="248" t="s">
        <v>302</v>
      </c>
      <c r="C86" s="249" t="s">
        <v>14</v>
      </c>
      <c r="D86" s="256">
        <v>6.75</v>
      </c>
      <c r="E86" s="257"/>
      <c r="F86" s="256">
        <f t="shared" ref="F86:F89" si="18">D86*E86</f>
        <v>0</v>
      </c>
      <c r="G86" s="256">
        <f t="shared" ref="G86:G89" si="19">F86*$D$11</f>
        <v>0</v>
      </c>
      <c r="H86" s="230" t="s">
        <v>301</v>
      </c>
      <c r="I86" s="116"/>
      <c r="J86" s="120"/>
      <c r="K86" s="127"/>
    </row>
    <row r="87" spans="1:15" s="3" customFormat="1" ht="45" x14ac:dyDescent="0.25">
      <c r="A87" s="248" t="s">
        <v>274</v>
      </c>
      <c r="B87" s="248" t="s">
        <v>303</v>
      </c>
      <c r="C87" s="249" t="s">
        <v>14</v>
      </c>
      <c r="D87" s="256">
        <v>13.5</v>
      </c>
      <c r="E87" s="257"/>
      <c r="F87" s="256">
        <f t="shared" si="18"/>
        <v>0</v>
      </c>
      <c r="G87" s="256">
        <f t="shared" si="19"/>
        <v>0</v>
      </c>
      <c r="H87" s="230" t="s">
        <v>301</v>
      </c>
      <c r="I87" s="116"/>
      <c r="J87" s="120"/>
      <c r="K87" s="127"/>
    </row>
    <row r="88" spans="1:15" s="19" customFormat="1" ht="30" x14ac:dyDescent="0.25">
      <c r="A88" s="247" t="s">
        <v>275</v>
      </c>
      <c r="B88" s="248" t="s">
        <v>304</v>
      </c>
      <c r="C88" s="249" t="s">
        <v>14</v>
      </c>
      <c r="D88" s="256">
        <v>7.02</v>
      </c>
      <c r="E88" s="257"/>
      <c r="F88" s="256">
        <f t="shared" si="18"/>
        <v>0</v>
      </c>
      <c r="G88" s="256">
        <f t="shared" si="19"/>
        <v>0</v>
      </c>
      <c r="H88" s="230" t="s">
        <v>301</v>
      </c>
      <c r="I88" s="112"/>
      <c r="J88" s="120"/>
      <c r="K88" s="121"/>
      <c r="L88" s="34"/>
      <c r="M88" s="34"/>
      <c r="N88" s="34"/>
      <c r="O88" s="34"/>
    </row>
    <row r="89" spans="1:15" s="19" customFormat="1" ht="30" x14ac:dyDescent="0.25">
      <c r="A89" s="248" t="s">
        <v>276</v>
      </c>
      <c r="B89" s="248" t="s">
        <v>302</v>
      </c>
      <c r="C89" s="249" t="s">
        <v>14</v>
      </c>
      <c r="D89" s="256">
        <v>6.75</v>
      </c>
      <c r="E89" s="257"/>
      <c r="F89" s="256">
        <f t="shared" si="18"/>
        <v>0</v>
      </c>
      <c r="G89" s="256">
        <f t="shared" si="19"/>
        <v>0</v>
      </c>
      <c r="H89" s="230" t="s">
        <v>301</v>
      </c>
      <c r="I89" s="112"/>
      <c r="J89" s="120"/>
      <c r="K89" s="121"/>
      <c r="L89" s="34"/>
      <c r="M89" s="34"/>
      <c r="N89" s="34"/>
      <c r="O89" s="34"/>
    </row>
    <row r="90" spans="1:15" s="19" customFormat="1" ht="73.5" customHeight="1" x14ac:dyDescent="0.25">
      <c r="A90" s="253" t="s">
        <v>232</v>
      </c>
      <c r="B90" s="253" t="s">
        <v>305</v>
      </c>
      <c r="C90" s="195" t="s">
        <v>14</v>
      </c>
      <c r="D90" s="190">
        <v>1.35</v>
      </c>
      <c r="E90" s="254"/>
      <c r="F90" s="190">
        <f t="shared" si="12"/>
        <v>0</v>
      </c>
      <c r="G90" s="255">
        <f t="shared" ref="G90:G91" si="20">F90*$D$11</f>
        <v>0</v>
      </c>
      <c r="H90" s="192" t="s">
        <v>155</v>
      </c>
      <c r="I90" s="113"/>
      <c r="J90" s="120"/>
      <c r="K90" s="121"/>
      <c r="L90" s="34"/>
      <c r="M90" s="34"/>
      <c r="N90" s="34"/>
      <c r="O90" s="34"/>
    </row>
    <row r="91" spans="1:15" s="19" customFormat="1" ht="30" x14ac:dyDescent="0.25">
      <c r="A91" s="253" t="s">
        <v>231</v>
      </c>
      <c r="B91" s="253" t="s">
        <v>306</v>
      </c>
      <c r="C91" s="195" t="s">
        <v>14</v>
      </c>
      <c r="D91" s="190">
        <v>4.59</v>
      </c>
      <c r="E91" s="254"/>
      <c r="F91" s="190">
        <f t="shared" si="12"/>
        <v>0</v>
      </c>
      <c r="G91" s="255">
        <f t="shared" si="20"/>
        <v>0</v>
      </c>
      <c r="H91" s="192" t="s">
        <v>155</v>
      </c>
      <c r="I91" s="112"/>
      <c r="J91" s="120"/>
      <c r="K91" s="122"/>
      <c r="L91" s="34"/>
      <c r="M91" s="34"/>
      <c r="N91" s="34"/>
      <c r="O91" s="34"/>
    </row>
    <row r="92" spans="1:15" s="19" customFormat="1" x14ac:dyDescent="0.25">
      <c r="A92" s="421" t="s">
        <v>71</v>
      </c>
      <c r="B92" s="422"/>
      <c r="C92" s="422"/>
      <c r="D92" s="422"/>
      <c r="E92" s="422"/>
      <c r="F92" s="422"/>
      <c r="G92" s="65"/>
      <c r="H92" s="137"/>
      <c r="I92" s="113"/>
      <c r="J92" s="120"/>
      <c r="K92" s="122"/>
      <c r="L92" s="34"/>
      <c r="M92" s="34"/>
      <c r="N92" s="34"/>
      <c r="O92" s="34"/>
    </row>
    <row r="93" spans="1:15" s="19" customFormat="1" ht="89.25" x14ac:dyDescent="0.25">
      <c r="A93" s="240" t="s">
        <v>195</v>
      </c>
      <c r="B93" s="240" t="s">
        <v>156</v>
      </c>
      <c r="C93" s="189" t="s">
        <v>14</v>
      </c>
      <c r="D93" s="190">
        <v>42</v>
      </c>
      <c r="E93" s="241"/>
      <c r="F93" s="193">
        <f t="shared" si="12"/>
        <v>0</v>
      </c>
      <c r="G93" s="193">
        <f t="shared" ref="G93:G95" si="21">F93*$D$11</f>
        <v>0</v>
      </c>
      <c r="H93" s="192" t="s">
        <v>330</v>
      </c>
      <c r="I93" s="112"/>
      <c r="J93" s="120"/>
      <c r="K93" s="121"/>
      <c r="L93" s="34"/>
      <c r="M93" s="34"/>
      <c r="N93" s="34"/>
      <c r="O93" s="34"/>
    </row>
    <row r="94" spans="1:15" s="1" customFormat="1" ht="63.75" x14ac:dyDescent="0.25">
      <c r="A94" s="240" t="s">
        <v>267</v>
      </c>
      <c r="B94" s="240" t="s">
        <v>94</v>
      </c>
      <c r="C94" s="189" t="s">
        <v>14</v>
      </c>
      <c r="D94" s="93">
        <v>21</v>
      </c>
      <c r="E94" s="241"/>
      <c r="F94" s="193">
        <f t="shared" si="12"/>
        <v>0</v>
      </c>
      <c r="G94" s="193">
        <f t="shared" si="21"/>
        <v>0</v>
      </c>
      <c r="H94" s="192" t="s">
        <v>329</v>
      </c>
      <c r="I94" s="113"/>
      <c r="J94" s="120"/>
      <c r="K94" s="122"/>
    </row>
    <row r="95" spans="1:15" s="1" customFormat="1" ht="229.5" x14ac:dyDescent="0.25">
      <c r="A95" s="240" t="s">
        <v>188</v>
      </c>
      <c r="B95" s="258"/>
      <c r="C95" s="189" t="s">
        <v>15</v>
      </c>
      <c r="D95" s="93"/>
      <c r="E95" s="241"/>
      <c r="F95" s="193">
        <f t="shared" si="12"/>
        <v>0</v>
      </c>
      <c r="G95" s="193">
        <f t="shared" si="21"/>
        <v>0</v>
      </c>
      <c r="H95" s="192" t="s">
        <v>157</v>
      </c>
      <c r="I95" s="113"/>
      <c r="J95" s="120"/>
      <c r="K95" s="122"/>
    </row>
    <row r="96" spans="1:15" s="1" customFormat="1" ht="51.75" x14ac:dyDescent="0.25">
      <c r="A96" s="91" t="s">
        <v>100</v>
      </c>
      <c r="B96" s="91" t="s">
        <v>159</v>
      </c>
      <c r="C96" s="259" t="s">
        <v>15</v>
      </c>
      <c r="D96" s="93">
        <v>200</v>
      </c>
      <c r="E96" s="241"/>
      <c r="F96" s="93">
        <f t="shared" si="12"/>
        <v>0</v>
      </c>
      <c r="G96" s="93">
        <f>F96</f>
        <v>0</v>
      </c>
      <c r="H96" s="192" t="s">
        <v>158</v>
      </c>
      <c r="I96" s="113"/>
      <c r="J96" s="120"/>
      <c r="K96" s="122"/>
    </row>
    <row r="97" spans="1:249" s="19" customFormat="1" x14ac:dyDescent="0.25">
      <c r="A97" s="421" t="s">
        <v>160</v>
      </c>
      <c r="B97" s="422"/>
      <c r="C97" s="422"/>
      <c r="D97" s="422"/>
      <c r="E97" s="422"/>
      <c r="F97" s="422"/>
      <c r="G97" s="65"/>
      <c r="H97" s="137"/>
      <c r="I97" s="112"/>
      <c r="J97" s="120"/>
      <c r="K97" s="121"/>
      <c r="L97" s="34"/>
      <c r="M97" s="34"/>
      <c r="N97" s="34"/>
      <c r="O97" s="34"/>
    </row>
    <row r="98" spans="1:249" s="19" customFormat="1" ht="89.25" x14ac:dyDescent="0.25">
      <c r="A98" s="221" t="s">
        <v>194</v>
      </c>
      <c r="B98" s="214" t="s">
        <v>122</v>
      </c>
      <c r="C98" s="260" t="s">
        <v>15</v>
      </c>
      <c r="D98" s="183">
        <v>508</v>
      </c>
      <c r="E98" s="261"/>
      <c r="F98" s="185">
        <f>D98*E98</f>
        <v>0</v>
      </c>
      <c r="G98" s="183">
        <f>F98</f>
        <v>0</v>
      </c>
      <c r="H98" s="194" t="s">
        <v>290</v>
      </c>
      <c r="I98" s="112"/>
      <c r="J98" s="120"/>
      <c r="K98" s="121"/>
      <c r="L98" s="34"/>
      <c r="M98" s="34"/>
      <c r="N98" s="34"/>
      <c r="O98" s="34"/>
    </row>
    <row r="99" spans="1:249" s="19" customFormat="1" ht="76.5" x14ac:dyDescent="0.25">
      <c r="A99" s="221" t="s">
        <v>119</v>
      </c>
      <c r="B99" s="214" t="s">
        <v>122</v>
      </c>
      <c r="C99" s="260" t="s">
        <v>15</v>
      </c>
      <c r="D99" s="183">
        <v>378</v>
      </c>
      <c r="E99" s="261"/>
      <c r="F99" s="185">
        <f t="shared" ref="F99" si="22">D99*E99</f>
        <v>0</v>
      </c>
      <c r="G99" s="183">
        <f t="shared" ref="G99:G100" si="23">F99</f>
        <v>0</v>
      </c>
      <c r="H99" s="194" t="s">
        <v>291</v>
      </c>
      <c r="I99" s="112"/>
      <c r="J99" s="120"/>
      <c r="K99" s="121"/>
      <c r="L99" s="34"/>
      <c r="M99" s="34"/>
      <c r="N99" s="34"/>
      <c r="O99" s="34"/>
    </row>
    <row r="100" spans="1:249" s="19" customFormat="1" ht="75" x14ac:dyDescent="0.25">
      <c r="A100" s="221" t="s">
        <v>118</v>
      </c>
      <c r="B100" s="214" t="s">
        <v>117</v>
      </c>
      <c r="C100" s="260" t="s">
        <v>15</v>
      </c>
      <c r="D100" s="183">
        <v>840</v>
      </c>
      <c r="E100" s="261"/>
      <c r="F100" s="185">
        <f t="shared" ref="F100" si="24">D100*E100</f>
        <v>0</v>
      </c>
      <c r="G100" s="183">
        <f t="shared" si="23"/>
        <v>0</v>
      </c>
      <c r="H100" s="194" t="s">
        <v>292</v>
      </c>
      <c r="I100" s="113"/>
      <c r="J100" s="120"/>
      <c r="K100" s="121"/>
      <c r="L100" s="34"/>
      <c r="M100" s="34"/>
      <c r="N100" s="34"/>
      <c r="O100" s="34"/>
    </row>
    <row r="101" spans="1:249" s="1" customFormat="1" x14ac:dyDescent="0.25">
      <c r="A101" s="417" t="s">
        <v>66</v>
      </c>
      <c r="B101" s="418"/>
      <c r="C101" s="418"/>
      <c r="D101" s="418"/>
      <c r="E101" s="418"/>
      <c r="F101" s="418"/>
      <c r="G101" s="66"/>
      <c r="H101" s="137"/>
      <c r="I101" s="113"/>
      <c r="J101" s="120"/>
      <c r="K101" s="122"/>
    </row>
    <row r="102" spans="1:249" s="19" customFormat="1" ht="25.5" x14ac:dyDescent="0.25">
      <c r="A102" s="187" t="s">
        <v>250</v>
      </c>
      <c r="B102" s="187" t="s">
        <v>85</v>
      </c>
      <c r="C102" s="195" t="s">
        <v>14</v>
      </c>
      <c r="D102" s="262"/>
      <c r="E102" s="263"/>
      <c r="F102" s="190">
        <f t="shared" si="12"/>
        <v>0</v>
      </c>
      <c r="G102" s="190">
        <f t="shared" ref="G102" si="25">F102*$D$11</f>
        <v>0</v>
      </c>
      <c r="H102" s="186" t="s">
        <v>163</v>
      </c>
      <c r="I102" s="112"/>
      <c r="J102" s="120"/>
      <c r="K102" s="121"/>
      <c r="L102" s="34"/>
      <c r="M102" s="34"/>
      <c r="N102" s="34"/>
      <c r="O102" s="34"/>
    </row>
    <row r="103" spans="1:249" s="19" customFormat="1" x14ac:dyDescent="0.25">
      <c r="A103" s="417" t="s">
        <v>65</v>
      </c>
      <c r="B103" s="418"/>
      <c r="C103" s="418"/>
      <c r="D103" s="418"/>
      <c r="E103" s="418"/>
      <c r="F103" s="418"/>
      <c r="G103" s="64"/>
      <c r="H103" s="137"/>
      <c r="I103" s="112"/>
      <c r="J103" s="120"/>
      <c r="K103" s="121"/>
      <c r="L103" s="34"/>
      <c r="M103" s="34"/>
      <c r="N103" s="34"/>
      <c r="O103" s="34"/>
    </row>
    <row r="104" spans="1:249" s="4" customFormat="1" ht="84" x14ac:dyDescent="0.25">
      <c r="A104" s="240" t="s">
        <v>189</v>
      </c>
      <c r="B104" s="240" t="s">
        <v>93</v>
      </c>
      <c r="C104" s="189" t="s">
        <v>14</v>
      </c>
      <c r="D104" s="93">
        <v>150</v>
      </c>
      <c r="E104" s="94"/>
      <c r="F104" s="193">
        <f t="shared" si="12"/>
        <v>0</v>
      </c>
      <c r="G104" s="193">
        <f t="shared" ref="G104:G106" si="26">F104*$D$11</f>
        <v>0</v>
      </c>
      <c r="H104" s="192" t="s">
        <v>331</v>
      </c>
      <c r="I104" s="115"/>
      <c r="J104" s="120"/>
      <c r="K104" s="125"/>
      <c r="L104" s="45"/>
      <c r="M104" s="45"/>
      <c r="N104" s="45"/>
      <c r="O104" s="45"/>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row>
    <row r="105" spans="1:249" s="19" customFormat="1" ht="63.75" x14ac:dyDescent="0.25">
      <c r="A105" s="221" t="s">
        <v>135</v>
      </c>
      <c r="B105" s="214" t="s">
        <v>121</v>
      </c>
      <c r="C105" s="260" t="s">
        <v>116</v>
      </c>
      <c r="D105" s="183">
        <v>127.5</v>
      </c>
      <c r="E105" s="261"/>
      <c r="F105" s="185">
        <v>0</v>
      </c>
      <c r="G105" s="193">
        <f t="shared" si="26"/>
        <v>0</v>
      </c>
      <c r="H105" s="194" t="s">
        <v>297</v>
      </c>
      <c r="I105" s="112"/>
      <c r="J105" s="120"/>
      <c r="K105" s="121"/>
      <c r="L105" s="34"/>
      <c r="M105" s="34"/>
      <c r="N105" s="34"/>
      <c r="O105" s="34"/>
    </row>
    <row r="106" spans="1:249" s="19" customFormat="1" ht="63.75" x14ac:dyDescent="0.25">
      <c r="A106" s="240" t="s">
        <v>188</v>
      </c>
      <c r="B106" s="240"/>
      <c r="C106" s="189" t="s">
        <v>15</v>
      </c>
      <c r="D106" s="93"/>
      <c r="E106" s="94"/>
      <c r="F106" s="193">
        <f t="shared" ref="F106" si="27">D106*E106</f>
        <v>0</v>
      </c>
      <c r="G106" s="193">
        <f t="shared" si="26"/>
        <v>0</v>
      </c>
      <c r="H106" s="192" t="s">
        <v>323</v>
      </c>
      <c r="I106" s="112"/>
      <c r="J106" s="120"/>
      <c r="K106" s="121"/>
      <c r="L106" s="34"/>
      <c r="M106" s="34"/>
      <c r="N106" s="34"/>
      <c r="O106" s="34"/>
    </row>
    <row r="107" spans="1:249" s="19" customFormat="1" ht="123.75" customHeight="1" x14ac:dyDescent="0.25">
      <c r="A107" s="264" t="s">
        <v>249</v>
      </c>
      <c r="B107" s="240" t="s">
        <v>161</v>
      </c>
      <c r="C107" s="189" t="s">
        <v>116</v>
      </c>
      <c r="D107" s="93">
        <v>10</v>
      </c>
      <c r="E107" s="94"/>
      <c r="F107" s="193">
        <f t="shared" ref="F107" si="28">D107*E107</f>
        <v>0</v>
      </c>
      <c r="G107" s="193">
        <f t="shared" ref="G107" si="29">F107*$D$11</f>
        <v>0</v>
      </c>
      <c r="H107" s="192" t="s">
        <v>162</v>
      </c>
      <c r="I107" s="112"/>
      <c r="J107" s="120"/>
      <c r="K107" s="121"/>
      <c r="L107" s="34"/>
      <c r="M107" s="34"/>
      <c r="N107" s="34"/>
      <c r="O107" s="34"/>
    </row>
    <row r="108" spans="1:249" s="19" customFormat="1" x14ac:dyDescent="0.25">
      <c r="A108" s="447" t="s">
        <v>51</v>
      </c>
      <c r="B108" s="448"/>
      <c r="C108" s="448"/>
      <c r="D108" s="448"/>
      <c r="E108" s="448"/>
      <c r="F108" s="448"/>
      <c r="G108" s="67"/>
      <c r="H108" s="138"/>
      <c r="I108" s="113"/>
      <c r="J108" s="120"/>
      <c r="K108" s="128"/>
      <c r="L108" s="34"/>
      <c r="M108" s="34"/>
      <c r="N108" s="34"/>
      <c r="O108" s="34"/>
    </row>
    <row r="109" spans="1:249" s="19" customFormat="1" ht="114.75" x14ac:dyDescent="0.25">
      <c r="A109" s="181" t="s">
        <v>233</v>
      </c>
      <c r="B109" s="181" t="s">
        <v>228</v>
      </c>
      <c r="C109" s="182" t="s">
        <v>15</v>
      </c>
      <c r="D109" s="183">
        <v>253</v>
      </c>
      <c r="E109" s="184"/>
      <c r="F109" s="238">
        <f t="shared" si="12"/>
        <v>0</v>
      </c>
      <c r="G109" s="238">
        <f t="shared" ref="G109:G110" si="30">F109</f>
        <v>0</v>
      </c>
      <c r="H109" s="192" t="s">
        <v>164</v>
      </c>
      <c r="I109" s="112"/>
      <c r="J109" s="120"/>
      <c r="K109" s="121"/>
      <c r="L109" s="34"/>
      <c r="M109" s="34"/>
      <c r="N109" s="34"/>
      <c r="O109" s="34"/>
    </row>
    <row r="110" spans="1:249" s="19" customFormat="1" ht="39.75" x14ac:dyDescent="0.25">
      <c r="A110" s="188" t="s">
        <v>101</v>
      </c>
      <c r="B110" s="265" t="s">
        <v>80</v>
      </c>
      <c r="C110" s="189" t="s">
        <v>15</v>
      </c>
      <c r="D110" s="190"/>
      <c r="E110" s="94"/>
      <c r="F110" s="193">
        <f t="shared" si="12"/>
        <v>0</v>
      </c>
      <c r="G110" s="238">
        <f t="shared" si="30"/>
        <v>0</v>
      </c>
      <c r="H110" s="194"/>
      <c r="I110" s="112"/>
      <c r="J110" s="120"/>
      <c r="K110" s="121"/>
      <c r="L110" s="34"/>
      <c r="M110" s="34"/>
      <c r="N110" s="34"/>
      <c r="O110" s="34"/>
    </row>
    <row r="111" spans="1:249" s="19" customFormat="1" ht="271.5" customHeight="1" x14ac:dyDescent="0.25">
      <c r="A111" s="188" t="s">
        <v>235</v>
      </c>
      <c r="B111" s="188" t="s">
        <v>234</v>
      </c>
      <c r="C111" s="189" t="s">
        <v>15</v>
      </c>
      <c r="D111" s="93">
        <v>42.5</v>
      </c>
      <c r="E111" s="94"/>
      <c r="F111" s="193">
        <f t="shared" si="12"/>
        <v>0</v>
      </c>
      <c r="G111" s="193">
        <f t="shared" ref="G111" si="31">F111*$D$11</f>
        <v>0</v>
      </c>
      <c r="H111" s="266" t="s">
        <v>165</v>
      </c>
      <c r="I111" s="112"/>
      <c r="J111" s="120"/>
      <c r="K111" s="121"/>
      <c r="L111" s="34"/>
      <c r="M111" s="34"/>
      <c r="N111" s="34"/>
      <c r="O111" s="34"/>
    </row>
    <row r="112" spans="1:249" s="19" customFormat="1" ht="114.75" x14ac:dyDescent="0.25">
      <c r="A112" s="188" t="s">
        <v>102</v>
      </c>
      <c r="B112" s="187" t="s">
        <v>166</v>
      </c>
      <c r="C112" s="189" t="s">
        <v>15</v>
      </c>
      <c r="D112" s="93">
        <v>100</v>
      </c>
      <c r="E112" s="94"/>
      <c r="F112" s="193">
        <f t="shared" si="12"/>
        <v>0</v>
      </c>
      <c r="G112" s="193" t="s">
        <v>125</v>
      </c>
      <c r="H112" s="266" t="s">
        <v>313</v>
      </c>
      <c r="I112" s="112"/>
      <c r="J112" s="120"/>
      <c r="K112" s="121"/>
      <c r="L112" s="34"/>
      <c r="M112" s="34"/>
      <c r="N112" s="34"/>
      <c r="O112" s="34"/>
    </row>
    <row r="113" spans="1:249" s="19" customFormat="1" ht="60" x14ac:dyDescent="0.25">
      <c r="A113" s="267" t="s">
        <v>254</v>
      </c>
      <c r="B113" s="188" t="s">
        <v>251</v>
      </c>
      <c r="C113" s="189" t="s">
        <v>15</v>
      </c>
      <c r="D113" s="93">
        <v>21</v>
      </c>
      <c r="E113" s="94"/>
      <c r="F113" s="193">
        <f t="shared" si="12"/>
        <v>0</v>
      </c>
      <c r="G113" s="193">
        <f t="shared" ref="G113" si="32">F113*$D$11</f>
        <v>0</v>
      </c>
      <c r="H113" s="266" t="s">
        <v>167</v>
      </c>
      <c r="I113" s="112"/>
      <c r="J113" s="120"/>
      <c r="K113" s="121"/>
      <c r="L113" s="34"/>
      <c r="M113" s="34"/>
      <c r="N113" s="34"/>
      <c r="O113" s="34"/>
    </row>
    <row r="114" spans="1:249" s="19" customFormat="1" x14ac:dyDescent="0.25">
      <c r="A114" s="451" t="s">
        <v>63</v>
      </c>
      <c r="B114" s="452"/>
      <c r="C114" s="452"/>
      <c r="D114" s="452"/>
      <c r="E114" s="452"/>
      <c r="F114" s="452"/>
      <c r="G114" s="69"/>
      <c r="H114" s="137"/>
      <c r="I114" s="112"/>
      <c r="J114" s="120"/>
      <c r="K114" s="121"/>
      <c r="L114" s="34"/>
      <c r="M114" s="34"/>
      <c r="N114" s="34"/>
      <c r="O114" s="34"/>
    </row>
    <row r="115" spans="1:249" s="19" customFormat="1" ht="255" x14ac:dyDescent="0.25">
      <c r="A115" s="268" t="s">
        <v>190</v>
      </c>
      <c r="B115" s="258" t="s">
        <v>91</v>
      </c>
      <c r="C115" s="189" t="s">
        <v>14</v>
      </c>
      <c r="D115" s="190"/>
      <c r="E115" s="94"/>
      <c r="F115" s="193">
        <f t="shared" si="12"/>
        <v>0</v>
      </c>
      <c r="G115" s="193">
        <f t="shared" ref="G115:G116" si="33">F115*$D$11</f>
        <v>0</v>
      </c>
      <c r="H115" s="266" t="s">
        <v>252</v>
      </c>
      <c r="I115" s="112"/>
      <c r="J115" s="120"/>
      <c r="K115" s="121"/>
      <c r="L115" s="34"/>
      <c r="M115" s="34"/>
      <c r="N115" s="34"/>
      <c r="O115" s="34"/>
    </row>
    <row r="116" spans="1:249" s="19" customFormat="1" ht="204" x14ac:dyDescent="0.25">
      <c r="A116" s="268" t="s">
        <v>191</v>
      </c>
      <c r="B116" s="258" t="s">
        <v>91</v>
      </c>
      <c r="C116" s="189" t="s">
        <v>14</v>
      </c>
      <c r="D116" s="190"/>
      <c r="E116" s="94"/>
      <c r="F116" s="193">
        <f t="shared" si="12"/>
        <v>0</v>
      </c>
      <c r="G116" s="193">
        <f t="shared" si="33"/>
        <v>0</v>
      </c>
      <c r="H116" s="269" t="s">
        <v>168</v>
      </c>
      <c r="I116" s="112"/>
      <c r="J116" s="120"/>
      <c r="K116" s="121"/>
      <c r="L116" s="34"/>
      <c r="M116" s="34"/>
      <c r="N116" s="34"/>
      <c r="O116" s="34"/>
    </row>
    <row r="117" spans="1:249" s="19" customFormat="1" x14ac:dyDescent="0.25">
      <c r="A117" s="451" t="s">
        <v>64</v>
      </c>
      <c r="B117" s="452"/>
      <c r="C117" s="452"/>
      <c r="D117" s="452"/>
      <c r="E117" s="452"/>
      <c r="F117" s="452"/>
      <c r="G117" s="69"/>
      <c r="H117" s="137"/>
      <c r="I117" s="112"/>
      <c r="J117" s="120"/>
      <c r="K117" s="121"/>
      <c r="L117" s="34"/>
      <c r="M117" s="34"/>
      <c r="N117" s="34"/>
      <c r="O117" s="34"/>
    </row>
    <row r="118" spans="1:249" s="19" customFormat="1" ht="30" x14ac:dyDescent="0.25">
      <c r="A118" s="270" t="s">
        <v>192</v>
      </c>
      <c r="B118" s="271" t="s">
        <v>90</v>
      </c>
      <c r="C118" s="250" t="s">
        <v>14</v>
      </c>
      <c r="D118" s="202"/>
      <c r="E118" s="203"/>
      <c r="F118" s="236">
        <f t="shared" si="12"/>
        <v>0</v>
      </c>
      <c r="G118" s="236">
        <f t="shared" ref="G118" si="34">F118*$D$11</f>
        <v>0</v>
      </c>
      <c r="H118" s="207" t="s">
        <v>90</v>
      </c>
      <c r="I118" s="112"/>
      <c r="J118" s="120"/>
      <c r="K118" s="121"/>
      <c r="L118" s="34"/>
      <c r="M118" s="34"/>
      <c r="N118" s="34"/>
      <c r="O118" s="34"/>
    </row>
    <row r="119" spans="1:249" s="19" customFormat="1" ht="60" x14ac:dyDescent="0.25">
      <c r="A119" s="272" t="s">
        <v>257</v>
      </c>
      <c r="B119" s="271" t="s">
        <v>193</v>
      </c>
      <c r="C119" s="250" t="s">
        <v>15</v>
      </c>
      <c r="D119" s="202">
        <v>85</v>
      </c>
      <c r="E119" s="203"/>
      <c r="F119" s="236">
        <f t="shared" si="12"/>
        <v>0</v>
      </c>
      <c r="G119" s="236">
        <f>F119</f>
        <v>0</v>
      </c>
      <c r="H119" s="207" t="s">
        <v>169</v>
      </c>
      <c r="I119" s="112"/>
      <c r="J119" s="120"/>
      <c r="K119" s="121"/>
      <c r="L119" s="34"/>
      <c r="M119" s="34"/>
      <c r="N119" s="34"/>
      <c r="O119" s="34"/>
    </row>
    <row r="120" spans="1:249" s="19" customFormat="1" ht="114.75" x14ac:dyDescent="0.25">
      <c r="A120" s="272" t="s">
        <v>256</v>
      </c>
      <c r="B120" s="271" t="s">
        <v>181</v>
      </c>
      <c r="C120" s="250" t="s">
        <v>15</v>
      </c>
      <c r="D120" s="202">
        <v>168</v>
      </c>
      <c r="E120" s="203"/>
      <c r="F120" s="236">
        <f t="shared" ref="F120:F128" si="35">D120*E120</f>
        <v>0</v>
      </c>
      <c r="G120" s="236">
        <f>F120</f>
        <v>0</v>
      </c>
      <c r="H120" s="207" t="s">
        <v>320</v>
      </c>
      <c r="I120" s="112"/>
      <c r="J120" s="120"/>
      <c r="K120" s="121"/>
      <c r="L120" s="34"/>
      <c r="M120" s="34"/>
      <c r="N120" s="34"/>
      <c r="O120" s="34"/>
    </row>
    <row r="121" spans="1:249" s="19" customFormat="1" ht="75" x14ac:dyDescent="0.25">
      <c r="A121" s="272" t="s">
        <v>255</v>
      </c>
      <c r="B121" s="271" t="s">
        <v>170</v>
      </c>
      <c r="C121" s="250" t="s">
        <v>15</v>
      </c>
      <c r="D121" s="202">
        <v>21</v>
      </c>
      <c r="E121" s="203"/>
      <c r="F121" s="236">
        <f t="shared" si="35"/>
        <v>0</v>
      </c>
      <c r="G121" s="236">
        <f t="shared" ref="G121:G128" si="36">F121*$D$11</f>
        <v>0</v>
      </c>
      <c r="H121" s="207" t="s">
        <v>171</v>
      </c>
      <c r="I121" s="112"/>
      <c r="J121" s="120"/>
      <c r="K121" s="121"/>
      <c r="L121" s="34"/>
      <c r="M121" s="34"/>
      <c r="N121" s="34"/>
      <c r="O121" s="34"/>
    </row>
    <row r="122" spans="1:249" s="19" customFormat="1" ht="45" x14ac:dyDescent="0.25">
      <c r="A122" s="272" t="s">
        <v>258</v>
      </c>
      <c r="B122" s="271" t="s">
        <v>170</v>
      </c>
      <c r="C122" s="250" t="s">
        <v>15</v>
      </c>
      <c r="D122" s="202">
        <v>21</v>
      </c>
      <c r="E122" s="203"/>
      <c r="F122" s="236">
        <f t="shared" si="35"/>
        <v>0</v>
      </c>
      <c r="G122" s="236">
        <f t="shared" si="36"/>
        <v>0</v>
      </c>
      <c r="H122" s="207" t="s">
        <v>172</v>
      </c>
      <c r="I122" s="112"/>
      <c r="J122" s="120"/>
      <c r="K122" s="121"/>
      <c r="L122" s="34"/>
      <c r="M122" s="34"/>
      <c r="N122" s="34"/>
      <c r="O122" s="34"/>
    </row>
    <row r="123" spans="1:249" s="19" customFormat="1" ht="45" x14ac:dyDescent="0.25">
      <c r="A123" s="272" t="s">
        <v>259</v>
      </c>
      <c r="B123" s="271" t="s">
        <v>173</v>
      </c>
      <c r="C123" s="250" t="s">
        <v>15</v>
      </c>
      <c r="D123" s="202">
        <v>105</v>
      </c>
      <c r="E123" s="203"/>
      <c r="F123" s="236">
        <f t="shared" si="35"/>
        <v>0</v>
      </c>
      <c r="G123" s="236">
        <f t="shared" si="36"/>
        <v>0</v>
      </c>
      <c r="H123" s="207" t="s">
        <v>174</v>
      </c>
      <c r="I123" s="112"/>
      <c r="J123" s="120"/>
      <c r="K123" s="121"/>
      <c r="L123" s="34"/>
      <c r="M123" s="34"/>
      <c r="N123" s="34"/>
      <c r="O123" s="34"/>
    </row>
    <row r="124" spans="1:249" s="19" customFormat="1" ht="30" x14ac:dyDescent="0.25">
      <c r="A124" s="272" t="s">
        <v>260</v>
      </c>
      <c r="B124" s="271" t="s">
        <v>91</v>
      </c>
      <c r="C124" s="250" t="s">
        <v>15</v>
      </c>
      <c r="D124" s="202">
        <v>10.5</v>
      </c>
      <c r="E124" s="203"/>
      <c r="F124" s="236">
        <f t="shared" si="35"/>
        <v>0</v>
      </c>
      <c r="G124" s="236">
        <f t="shared" si="36"/>
        <v>0</v>
      </c>
      <c r="H124" s="207" t="s">
        <v>175</v>
      </c>
      <c r="I124" s="112"/>
      <c r="J124" s="120"/>
      <c r="K124" s="121"/>
      <c r="L124" s="34"/>
      <c r="M124" s="34"/>
      <c r="N124" s="34"/>
      <c r="O124" s="34"/>
    </row>
    <row r="125" spans="1:249" s="4" customFormat="1" ht="72.75" x14ac:dyDescent="0.25">
      <c r="A125" s="272" t="s">
        <v>271</v>
      </c>
      <c r="B125" s="271" t="s">
        <v>182</v>
      </c>
      <c r="C125" s="250" t="s">
        <v>15</v>
      </c>
      <c r="D125" s="202">
        <v>42</v>
      </c>
      <c r="E125" s="203"/>
      <c r="F125" s="236">
        <f t="shared" si="35"/>
        <v>0</v>
      </c>
      <c r="G125" s="236">
        <f t="shared" si="36"/>
        <v>0</v>
      </c>
      <c r="H125" s="207" t="s">
        <v>176</v>
      </c>
      <c r="I125" s="115"/>
      <c r="J125" s="120"/>
      <c r="K125" s="125"/>
      <c r="L125" s="45"/>
      <c r="M125" s="45"/>
      <c r="N125" s="45"/>
      <c r="O125" s="45"/>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row>
    <row r="126" spans="1:249" s="19" customFormat="1" ht="30" x14ac:dyDescent="0.25">
      <c r="A126" s="270" t="s">
        <v>261</v>
      </c>
      <c r="B126" s="271" t="s">
        <v>177</v>
      </c>
      <c r="C126" s="250" t="s">
        <v>15</v>
      </c>
      <c r="D126" s="202">
        <v>10.5</v>
      </c>
      <c r="E126" s="203"/>
      <c r="F126" s="236">
        <f t="shared" si="35"/>
        <v>0</v>
      </c>
      <c r="G126" s="236">
        <f t="shared" si="36"/>
        <v>0</v>
      </c>
      <c r="H126" s="207"/>
      <c r="I126" s="119"/>
      <c r="J126" s="120"/>
      <c r="K126" s="121"/>
      <c r="L126" s="34"/>
      <c r="M126" s="34"/>
      <c r="N126" s="34"/>
      <c r="O126" s="34"/>
    </row>
    <row r="127" spans="1:249" s="19" customFormat="1" ht="60" x14ac:dyDescent="0.25">
      <c r="A127" s="270" t="s">
        <v>262</v>
      </c>
      <c r="B127" s="271" t="s">
        <v>178</v>
      </c>
      <c r="C127" s="250" t="s">
        <v>15</v>
      </c>
      <c r="D127" s="202">
        <v>42.5</v>
      </c>
      <c r="E127" s="203"/>
      <c r="F127" s="236">
        <f t="shared" si="35"/>
        <v>0</v>
      </c>
      <c r="G127" s="236">
        <f t="shared" si="36"/>
        <v>0</v>
      </c>
      <c r="H127" s="207" t="s">
        <v>179</v>
      </c>
      <c r="I127" s="112"/>
      <c r="J127" s="120"/>
      <c r="K127" s="121"/>
      <c r="L127" s="34"/>
      <c r="M127" s="34"/>
      <c r="N127" s="34"/>
      <c r="O127" s="34"/>
    </row>
    <row r="128" spans="1:249" s="19" customFormat="1" ht="178.5" x14ac:dyDescent="0.25">
      <c r="A128" s="270" t="s">
        <v>263</v>
      </c>
      <c r="B128" s="271" t="s">
        <v>178</v>
      </c>
      <c r="C128" s="250" t="s">
        <v>15</v>
      </c>
      <c r="D128" s="202">
        <v>85</v>
      </c>
      <c r="E128" s="203"/>
      <c r="F128" s="236">
        <f t="shared" si="35"/>
        <v>0</v>
      </c>
      <c r="G128" s="236">
        <f t="shared" si="36"/>
        <v>0</v>
      </c>
      <c r="H128" s="207" t="s">
        <v>180</v>
      </c>
      <c r="I128" s="119"/>
      <c r="J128" s="120"/>
      <c r="K128" s="121"/>
      <c r="L128" s="34"/>
      <c r="M128" s="34"/>
      <c r="N128" s="34"/>
      <c r="O128" s="34"/>
    </row>
    <row r="129" spans="1:15" s="19" customFormat="1" x14ac:dyDescent="0.25">
      <c r="A129" s="447" t="s">
        <v>49</v>
      </c>
      <c r="B129" s="448"/>
      <c r="C129" s="448"/>
      <c r="D129" s="448"/>
      <c r="E129" s="448"/>
      <c r="F129" s="448"/>
      <c r="G129" s="67"/>
      <c r="H129" s="138"/>
      <c r="I129" s="112"/>
      <c r="J129" s="120"/>
      <c r="K129" s="121"/>
      <c r="L129" s="34"/>
      <c r="M129" s="34"/>
      <c r="N129" s="34"/>
      <c r="O129" s="34"/>
    </row>
    <row r="130" spans="1:15" s="167" customFormat="1" ht="114.75" x14ac:dyDescent="0.25">
      <c r="A130" s="323" t="s">
        <v>335</v>
      </c>
      <c r="B130" s="324" t="s">
        <v>80</v>
      </c>
      <c r="C130" s="325" t="s">
        <v>15</v>
      </c>
      <c r="D130" s="326">
        <v>500</v>
      </c>
      <c r="E130" s="327">
        <v>1</v>
      </c>
      <c r="F130" s="328">
        <f t="shared" ref="F130" si="37">D130*E130</f>
        <v>500</v>
      </c>
      <c r="G130" s="328">
        <f t="shared" ref="G130" si="38">F130</f>
        <v>500</v>
      </c>
      <c r="H130" s="329" t="s">
        <v>183</v>
      </c>
      <c r="I130" s="116"/>
      <c r="J130" s="116"/>
      <c r="K130" s="125"/>
      <c r="L130" s="45"/>
      <c r="M130" s="45"/>
      <c r="N130" s="45"/>
      <c r="O130" s="45"/>
    </row>
    <row r="131" spans="1:15" s="167" customFormat="1" ht="30" x14ac:dyDescent="0.25">
      <c r="A131" s="168" t="s">
        <v>336</v>
      </c>
      <c r="B131" s="169" t="s">
        <v>80</v>
      </c>
      <c r="C131" s="150" t="s">
        <v>15</v>
      </c>
      <c r="D131" s="170">
        <v>500</v>
      </c>
      <c r="E131" s="171">
        <v>1</v>
      </c>
      <c r="F131" s="153">
        <f t="shared" si="12"/>
        <v>500</v>
      </c>
      <c r="G131" s="153">
        <f t="shared" ref="G131:G134" si="39">F131</f>
        <v>500</v>
      </c>
      <c r="H131" s="172" t="s">
        <v>366</v>
      </c>
      <c r="I131" s="116"/>
      <c r="J131" s="116"/>
      <c r="K131" s="125"/>
      <c r="L131" s="45"/>
      <c r="M131" s="45"/>
      <c r="N131" s="45"/>
      <c r="O131" s="45"/>
    </row>
    <row r="132" spans="1:15" s="19" customFormat="1" ht="30" x14ac:dyDescent="0.25">
      <c r="A132" s="318" t="s">
        <v>336</v>
      </c>
      <c r="B132" s="319" t="s">
        <v>80</v>
      </c>
      <c r="C132" s="313" t="s">
        <v>15</v>
      </c>
      <c r="D132" s="320">
        <v>500</v>
      </c>
      <c r="E132" s="321">
        <v>1</v>
      </c>
      <c r="F132" s="316">
        <f t="shared" ref="F132" si="40">D132*E132</f>
        <v>500</v>
      </c>
      <c r="G132" s="316">
        <f t="shared" ref="G132" si="41">F132</f>
        <v>500</v>
      </c>
      <c r="H132" s="322" t="s">
        <v>350</v>
      </c>
      <c r="I132" s="112"/>
      <c r="J132" s="120"/>
      <c r="K132" s="34"/>
      <c r="L132" s="34"/>
      <c r="M132" s="34"/>
      <c r="N132" s="34"/>
      <c r="O132" s="34"/>
    </row>
    <row r="133" spans="1:15" s="19" customFormat="1" ht="30" x14ac:dyDescent="0.25">
      <c r="A133" s="330" t="s">
        <v>337</v>
      </c>
      <c r="B133" s="331" t="s">
        <v>80</v>
      </c>
      <c r="C133" s="110" t="s">
        <v>15</v>
      </c>
      <c r="D133" s="332">
        <v>200</v>
      </c>
      <c r="E133" s="77"/>
      <c r="F133" s="68">
        <f t="shared" ref="F133" si="42">D133*E133</f>
        <v>0</v>
      </c>
      <c r="G133" s="68">
        <f t="shared" ref="G133" si="43">F133</f>
        <v>0</v>
      </c>
      <c r="H133" s="333"/>
      <c r="I133" s="112"/>
      <c r="J133" s="120"/>
      <c r="K133" s="34"/>
      <c r="L133" s="34"/>
      <c r="M133" s="34"/>
      <c r="N133" s="34"/>
      <c r="O133" s="34"/>
    </row>
    <row r="134" spans="1:15" s="19" customFormat="1" ht="30" x14ac:dyDescent="0.25">
      <c r="A134" s="157" t="s">
        <v>338</v>
      </c>
      <c r="B134" s="158" t="s">
        <v>80</v>
      </c>
      <c r="C134" s="159" t="s">
        <v>15</v>
      </c>
      <c r="D134" s="166">
        <v>200</v>
      </c>
      <c r="E134" s="161"/>
      <c r="F134" s="155">
        <f t="shared" si="12"/>
        <v>0</v>
      </c>
      <c r="G134" s="155">
        <f t="shared" si="39"/>
        <v>0</v>
      </c>
      <c r="H134" s="172" t="s">
        <v>366</v>
      </c>
      <c r="I134" s="112"/>
      <c r="J134" s="120"/>
      <c r="K134" s="34"/>
      <c r="L134" s="34"/>
      <c r="M134" s="34"/>
      <c r="N134" s="34"/>
      <c r="O134" s="34"/>
    </row>
    <row r="135" spans="1:15" s="167" customFormat="1" ht="30" x14ac:dyDescent="0.25">
      <c r="A135" s="341" t="s">
        <v>338</v>
      </c>
      <c r="B135" s="342" t="s">
        <v>80</v>
      </c>
      <c r="C135" s="343" t="s">
        <v>15</v>
      </c>
      <c r="D135" s="344">
        <v>200</v>
      </c>
      <c r="E135" s="345"/>
      <c r="F135" s="346">
        <f t="shared" ref="F135" si="44">D135*E135</f>
        <v>0</v>
      </c>
      <c r="G135" s="346">
        <f t="shared" ref="G135" si="45">F135</f>
        <v>0</v>
      </c>
      <c r="H135" s="322" t="s">
        <v>350</v>
      </c>
      <c r="I135" s="115"/>
      <c r="J135" s="116"/>
      <c r="K135" s="45"/>
      <c r="L135" s="45"/>
      <c r="M135" s="45"/>
      <c r="N135" s="45"/>
      <c r="O135" s="45"/>
    </row>
    <row r="136" spans="1:15" s="167" customFormat="1" ht="63.75" x14ac:dyDescent="0.25">
      <c r="A136" s="330" t="s">
        <v>340</v>
      </c>
      <c r="B136" s="331" t="s">
        <v>81</v>
      </c>
      <c r="C136" s="110" t="s">
        <v>15</v>
      </c>
      <c r="D136" s="70">
        <v>28</v>
      </c>
      <c r="E136" s="77"/>
      <c r="F136" s="68">
        <f t="shared" ref="F136" si="46">D136*E136</f>
        <v>0</v>
      </c>
      <c r="G136" s="68">
        <f t="shared" ref="G136" si="47">F136*$D$11</f>
        <v>0</v>
      </c>
      <c r="H136" s="329" t="s">
        <v>339</v>
      </c>
      <c r="I136" s="115"/>
      <c r="J136" s="116"/>
      <c r="K136" s="45"/>
      <c r="L136" s="45"/>
      <c r="M136" s="45"/>
      <c r="N136" s="45"/>
      <c r="O136" s="45"/>
    </row>
    <row r="137" spans="1:15" s="19" customFormat="1" ht="30" x14ac:dyDescent="0.25">
      <c r="A137" s="157" t="s">
        <v>360</v>
      </c>
      <c r="B137" s="158" t="s">
        <v>81</v>
      </c>
      <c r="C137" s="159" t="s">
        <v>15</v>
      </c>
      <c r="D137" s="160">
        <v>28</v>
      </c>
      <c r="E137" s="161"/>
      <c r="F137" s="155">
        <f t="shared" si="12"/>
        <v>0</v>
      </c>
      <c r="G137" s="155">
        <f t="shared" ref="G137" si="48">F137*$D$11</f>
        <v>0</v>
      </c>
      <c r="H137" s="172" t="s">
        <v>366</v>
      </c>
      <c r="I137" s="112"/>
      <c r="J137" s="120"/>
      <c r="K137" s="34"/>
      <c r="L137" s="34"/>
      <c r="M137" s="34"/>
      <c r="N137" s="34"/>
      <c r="O137" s="34"/>
    </row>
    <row r="138" spans="1:15" s="19" customFormat="1" ht="30" x14ac:dyDescent="0.25">
      <c r="A138" s="341" t="s">
        <v>360</v>
      </c>
      <c r="B138" s="342" t="s">
        <v>81</v>
      </c>
      <c r="C138" s="343" t="s">
        <v>15</v>
      </c>
      <c r="D138" s="347">
        <v>28</v>
      </c>
      <c r="E138" s="345"/>
      <c r="F138" s="346">
        <f t="shared" ref="F138" si="49">D138*E138</f>
        <v>0</v>
      </c>
      <c r="G138" s="346">
        <f t="shared" ref="G138" si="50">F138*$D$11</f>
        <v>0</v>
      </c>
      <c r="H138" s="322" t="s">
        <v>350</v>
      </c>
      <c r="I138" s="112"/>
      <c r="J138" s="120"/>
      <c r="K138" s="34"/>
      <c r="L138" s="34"/>
      <c r="M138" s="34"/>
      <c r="N138" s="34"/>
      <c r="O138" s="34"/>
    </row>
    <row r="139" spans="1:15" s="167" customFormat="1" x14ac:dyDescent="0.25">
      <c r="A139" s="334" t="s">
        <v>31</v>
      </c>
      <c r="B139" s="335" t="s">
        <v>82</v>
      </c>
      <c r="C139" s="336" t="s">
        <v>15</v>
      </c>
      <c r="D139" s="337">
        <v>8</v>
      </c>
      <c r="E139" s="338"/>
      <c r="F139" s="339">
        <f t="shared" si="12"/>
        <v>0</v>
      </c>
      <c r="G139" s="339" t="s">
        <v>127</v>
      </c>
      <c r="H139" s="419" t="s">
        <v>349</v>
      </c>
      <c r="I139" s="116"/>
      <c r="J139" s="116"/>
      <c r="K139" s="45"/>
      <c r="L139" s="45"/>
      <c r="M139" s="45"/>
      <c r="N139" s="45"/>
      <c r="O139" s="45"/>
    </row>
    <row r="140" spans="1:15" s="19" customFormat="1" x14ac:dyDescent="0.25">
      <c r="A140" s="330" t="s">
        <v>31</v>
      </c>
      <c r="B140" s="340" t="s">
        <v>83</v>
      </c>
      <c r="C140" s="110" t="s">
        <v>15</v>
      </c>
      <c r="D140" s="70">
        <v>80</v>
      </c>
      <c r="E140" s="77"/>
      <c r="F140" s="68">
        <f t="shared" si="12"/>
        <v>0</v>
      </c>
      <c r="G140" s="68" t="s">
        <v>127</v>
      </c>
      <c r="H140" s="420"/>
      <c r="I140" s="112"/>
      <c r="J140" s="120"/>
      <c r="K140" s="34"/>
      <c r="L140" s="34"/>
      <c r="M140" s="34"/>
      <c r="N140" s="34"/>
      <c r="O140" s="34"/>
    </row>
    <row r="141" spans="1:15" s="19" customFormat="1" x14ac:dyDescent="0.25">
      <c r="A141" s="274" t="s">
        <v>31</v>
      </c>
      <c r="B141" s="275" t="s">
        <v>82</v>
      </c>
      <c r="C141" s="276" t="s">
        <v>15</v>
      </c>
      <c r="D141" s="277">
        <v>8</v>
      </c>
      <c r="E141" s="278"/>
      <c r="F141" s="279">
        <f t="shared" ref="F141:F142" si="51">D141*E141</f>
        <v>0</v>
      </c>
      <c r="G141" s="279" t="s">
        <v>127</v>
      </c>
      <c r="H141" s="406" t="s">
        <v>366</v>
      </c>
      <c r="I141" s="112"/>
      <c r="J141" s="120"/>
      <c r="K141" s="34"/>
      <c r="L141" s="34"/>
      <c r="M141" s="34"/>
      <c r="N141" s="34"/>
      <c r="O141" s="34"/>
    </row>
    <row r="142" spans="1:15" s="19" customFormat="1" x14ac:dyDescent="0.25">
      <c r="A142" s="157" t="s">
        <v>361</v>
      </c>
      <c r="B142" s="162" t="s">
        <v>83</v>
      </c>
      <c r="C142" s="159" t="s">
        <v>15</v>
      </c>
      <c r="D142" s="160">
        <v>80</v>
      </c>
      <c r="E142" s="161"/>
      <c r="F142" s="155">
        <f t="shared" si="51"/>
        <v>0</v>
      </c>
      <c r="G142" s="155" t="s">
        <v>127</v>
      </c>
      <c r="H142" s="407"/>
      <c r="I142" s="120"/>
      <c r="J142" s="120"/>
      <c r="K142" s="34"/>
      <c r="L142" s="34"/>
      <c r="M142" s="34"/>
      <c r="N142" s="34"/>
      <c r="O142" s="34"/>
    </row>
    <row r="143" spans="1:15" s="19" customFormat="1" x14ac:dyDescent="0.25">
      <c r="A143" s="348" t="s">
        <v>31</v>
      </c>
      <c r="B143" s="349" t="s">
        <v>82</v>
      </c>
      <c r="C143" s="350" t="s">
        <v>15</v>
      </c>
      <c r="D143" s="351">
        <v>8</v>
      </c>
      <c r="E143" s="352"/>
      <c r="F143" s="353">
        <f t="shared" ref="F143:F144" si="52">D143*E143</f>
        <v>0</v>
      </c>
      <c r="G143" s="353" t="s">
        <v>127</v>
      </c>
      <c r="H143" s="401" t="s">
        <v>350</v>
      </c>
      <c r="I143" s="112"/>
      <c r="J143" s="120"/>
      <c r="K143" s="34"/>
      <c r="L143" s="34"/>
      <c r="M143" s="34"/>
      <c r="N143" s="34"/>
      <c r="O143" s="34"/>
    </row>
    <row r="144" spans="1:15" s="19" customFormat="1" x14ac:dyDescent="0.25">
      <c r="A144" s="341" t="s">
        <v>361</v>
      </c>
      <c r="B144" s="354" t="s">
        <v>83</v>
      </c>
      <c r="C144" s="343" t="s">
        <v>15</v>
      </c>
      <c r="D144" s="347">
        <v>80</v>
      </c>
      <c r="E144" s="345"/>
      <c r="F144" s="346">
        <f t="shared" si="52"/>
        <v>0</v>
      </c>
      <c r="G144" s="346" t="s">
        <v>127</v>
      </c>
      <c r="H144" s="402"/>
      <c r="I144" s="112"/>
      <c r="J144" s="120"/>
      <c r="K144" s="34"/>
      <c r="L144" s="34"/>
      <c r="M144" s="34"/>
      <c r="N144" s="34"/>
      <c r="O144" s="34"/>
    </row>
    <row r="145" spans="1:15" s="19" customFormat="1" ht="38.25" x14ac:dyDescent="0.25">
      <c r="A145" s="330" t="s">
        <v>32</v>
      </c>
      <c r="B145" s="340" t="s">
        <v>80</v>
      </c>
      <c r="C145" s="110" t="s">
        <v>15</v>
      </c>
      <c r="D145" s="70">
        <v>50</v>
      </c>
      <c r="E145" s="77"/>
      <c r="F145" s="68">
        <f t="shared" si="12"/>
        <v>0</v>
      </c>
      <c r="G145" s="68">
        <f>F145</f>
        <v>0</v>
      </c>
      <c r="H145" s="329" t="s">
        <v>253</v>
      </c>
      <c r="I145" s="112"/>
      <c r="J145" s="120"/>
      <c r="K145" s="34"/>
      <c r="L145" s="34"/>
      <c r="M145" s="34"/>
      <c r="N145" s="34"/>
      <c r="O145" s="34"/>
    </row>
    <row r="146" spans="1:15" s="19" customFormat="1" x14ac:dyDescent="0.25">
      <c r="A146" s="341" t="s">
        <v>32</v>
      </c>
      <c r="B146" s="354" t="s">
        <v>80</v>
      </c>
      <c r="C146" s="343" t="s">
        <v>15</v>
      </c>
      <c r="D146" s="347">
        <v>50</v>
      </c>
      <c r="E146" s="345"/>
      <c r="F146" s="346">
        <f t="shared" ref="F146:F149" si="53">D146*E146</f>
        <v>0</v>
      </c>
      <c r="G146" s="346">
        <f>F146</f>
        <v>0</v>
      </c>
      <c r="H146" s="322" t="s">
        <v>350</v>
      </c>
      <c r="I146" s="112"/>
      <c r="J146" s="120"/>
      <c r="K146" s="34"/>
      <c r="L146" s="34"/>
      <c r="M146" s="34"/>
      <c r="N146" s="34"/>
      <c r="O146" s="34"/>
    </row>
    <row r="147" spans="1:15" s="19" customFormat="1" x14ac:dyDescent="0.25">
      <c r="A147" s="334" t="s">
        <v>33</v>
      </c>
      <c r="B147" s="335" t="s">
        <v>34</v>
      </c>
      <c r="C147" s="336" t="s">
        <v>15</v>
      </c>
      <c r="D147" s="337">
        <v>15</v>
      </c>
      <c r="E147" s="338"/>
      <c r="F147" s="339">
        <f t="shared" si="53"/>
        <v>0</v>
      </c>
      <c r="G147" s="339" t="s">
        <v>127</v>
      </c>
      <c r="H147" s="408" t="s">
        <v>351</v>
      </c>
      <c r="I147" s="119"/>
      <c r="J147" s="120"/>
      <c r="K147" s="34"/>
      <c r="L147" s="34"/>
      <c r="M147" s="34"/>
      <c r="N147" s="34"/>
      <c r="O147" s="34"/>
    </row>
    <row r="148" spans="1:15" s="19" customFormat="1" x14ac:dyDescent="0.25">
      <c r="A148" s="334" t="s">
        <v>33</v>
      </c>
      <c r="B148" s="335" t="s">
        <v>35</v>
      </c>
      <c r="C148" s="336" t="s">
        <v>15</v>
      </c>
      <c r="D148" s="337">
        <v>25</v>
      </c>
      <c r="E148" s="338"/>
      <c r="F148" s="339">
        <f t="shared" si="53"/>
        <v>0</v>
      </c>
      <c r="G148" s="339" t="s">
        <v>127</v>
      </c>
      <c r="H148" s="408"/>
      <c r="I148" s="112"/>
      <c r="J148" s="120"/>
      <c r="K148" s="34"/>
      <c r="L148" s="34"/>
      <c r="M148" s="34"/>
      <c r="N148" s="34"/>
      <c r="O148" s="34"/>
    </row>
    <row r="149" spans="1:15" s="95" customFormat="1" x14ac:dyDescent="0.2">
      <c r="A149" s="334" t="s">
        <v>33</v>
      </c>
      <c r="B149" s="335" t="s">
        <v>36</v>
      </c>
      <c r="C149" s="336" t="s">
        <v>15</v>
      </c>
      <c r="D149" s="337">
        <v>50</v>
      </c>
      <c r="E149" s="338"/>
      <c r="F149" s="339">
        <f t="shared" si="53"/>
        <v>0</v>
      </c>
      <c r="G149" s="339" t="s">
        <v>127</v>
      </c>
      <c r="H149" s="408"/>
      <c r="I149" s="117"/>
      <c r="J149" s="120"/>
    </row>
    <row r="150" spans="1:15" s="19" customFormat="1" x14ac:dyDescent="0.25">
      <c r="A150" s="157" t="s">
        <v>33</v>
      </c>
      <c r="B150" s="158" t="s">
        <v>34</v>
      </c>
      <c r="C150" s="159" t="s">
        <v>15</v>
      </c>
      <c r="D150" s="160">
        <v>15</v>
      </c>
      <c r="E150" s="161"/>
      <c r="F150" s="155">
        <f t="shared" si="12"/>
        <v>0</v>
      </c>
      <c r="G150" s="155" t="s">
        <v>127</v>
      </c>
      <c r="H150" s="453" t="s">
        <v>366</v>
      </c>
      <c r="I150" s="112"/>
      <c r="J150" s="120"/>
      <c r="K150" s="34"/>
      <c r="L150" s="34"/>
      <c r="M150" s="34"/>
      <c r="N150" s="34"/>
      <c r="O150" s="34"/>
    </row>
    <row r="151" spans="1:15" s="19" customFormat="1" x14ac:dyDescent="0.25">
      <c r="A151" s="157" t="s">
        <v>33</v>
      </c>
      <c r="B151" s="158" t="s">
        <v>35</v>
      </c>
      <c r="C151" s="159" t="s">
        <v>15</v>
      </c>
      <c r="D151" s="160">
        <v>25</v>
      </c>
      <c r="E151" s="161"/>
      <c r="F151" s="155">
        <f t="shared" si="12"/>
        <v>0</v>
      </c>
      <c r="G151" s="155" t="s">
        <v>127</v>
      </c>
      <c r="H151" s="453"/>
      <c r="I151" s="112"/>
      <c r="J151" s="120"/>
      <c r="K151" s="34"/>
      <c r="L151" s="34"/>
      <c r="M151" s="34"/>
      <c r="N151" s="34"/>
      <c r="O151" s="34"/>
    </row>
    <row r="152" spans="1:15" s="1" customFormat="1" x14ac:dyDescent="0.25">
      <c r="A152" s="157" t="s">
        <v>33</v>
      </c>
      <c r="B152" s="158" t="s">
        <v>36</v>
      </c>
      <c r="C152" s="159" t="s">
        <v>15</v>
      </c>
      <c r="D152" s="160">
        <v>50</v>
      </c>
      <c r="E152" s="161"/>
      <c r="F152" s="155">
        <f t="shared" si="12"/>
        <v>0</v>
      </c>
      <c r="G152" s="155" t="s">
        <v>127</v>
      </c>
      <c r="H152" s="453"/>
      <c r="I152" s="113"/>
      <c r="J152" s="120"/>
    </row>
    <row r="153" spans="1:15" s="3" customFormat="1" x14ac:dyDescent="0.25">
      <c r="A153" s="341" t="s">
        <v>33</v>
      </c>
      <c r="B153" s="342" t="s">
        <v>34</v>
      </c>
      <c r="C153" s="343" t="s">
        <v>15</v>
      </c>
      <c r="D153" s="347">
        <v>15</v>
      </c>
      <c r="E153" s="345"/>
      <c r="F153" s="346">
        <f t="shared" ref="F153:F156" si="54">D153*E153</f>
        <v>0</v>
      </c>
      <c r="G153" s="346" t="s">
        <v>127</v>
      </c>
      <c r="H153" s="438" t="s">
        <v>350</v>
      </c>
      <c r="I153" s="116"/>
      <c r="J153" s="120"/>
    </row>
    <row r="154" spans="1:15" s="19" customFormat="1" x14ac:dyDescent="0.25">
      <c r="A154" s="341" t="s">
        <v>33</v>
      </c>
      <c r="B154" s="342" t="s">
        <v>35</v>
      </c>
      <c r="C154" s="343" t="s">
        <v>15</v>
      </c>
      <c r="D154" s="347">
        <v>25</v>
      </c>
      <c r="E154" s="345"/>
      <c r="F154" s="346">
        <f t="shared" si="54"/>
        <v>0</v>
      </c>
      <c r="G154" s="346" t="s">
        <v>127</v>
      </c>
      <c r="H154" s="438"/>
      <c r="I154" s="112"/>
      <c r="J154" s="120"/>
      <c r="K154" s="34"/>
      <c r="L154" s="34"/>
      <c r="M154" s="34"/>
      <c r="N154" s="34"/>
      <c r="O154" s="34"/>
    </row>
    <row r="155" spans="1:15" s="19" customFormat="1" x14ac:dyDescent="0.25">
      <c r="A155" s="341" t="s">
        <v>33</v>
      </c>
      <c r="B155" s="342" t="s">
        <v>36</v>
      </c>
      <c r="C155" s="343" t="s">
        <v>15</v>
      </c>
      <c r="D155" s="347">
        <v>50</v>
      </c>
      <c r="E155" s="345"/>
      <c r="F155" s="346">
        <f t="shared" si="54"/>
        <v>0</v>
      </c>
      <c r="G155" s="346" t="s">
        <v>127</v>
      </c>
      <c r="H155" s="438"/>
      <c r="I155" s="112"/>
      <c r="J155" s="120"/>
      <c r="K155" s="34"/>
      <c r="L155" s="34"/>
      <c r="M155" s="34"/>
      <c r="N155" s="34"/>
      <c r="O155" s="34"/>
    </row>
    <row r="156" spans="1:15" s="19" customFormat="1" x14ac:dyDescent="0.25">
      <c r="A156" s="469" t="s">
        <v>377</v>
      </c>
      <c r="B156" s="470" t="s">
        <v>84</v>
      </c>
      <c r="C156" s="471" t="s">
        <v>15</v>
      </c>
      <c r="D156" s="472">
        <v>30</v>
      </c>
      <c r="E156" s="473"/>
      <c r="F156" s="474">
        <f t="shared" si="54"/>
        <v>0</v>
      </c>
      <c r="G156" s="474" t="s">
        <v>127</v>
      </c>
      <c r="H156" s="481" t="s">
        <v>366</v>
      </c>
      <c r="I156" s="112"/>
      <c r="J156" s="120"/>
      <c r="K156" s="34"/>
      <c r="L156" s="34"/>
      <c r="M156" s="34"/>
      <c r="N156" s="34"/>
      <c r="O156" s="34"/>
    </row>
    <row r="157" spans="1:15" s="19" customFormat="1" x14ac:dyDescent="0.25">
      <c r="A157" s="475" t="s">
        <v>377</v>
      </c>
      <c r="B157" s="476" t="s">
        <v>84</v>
      </c>
      <c r="C157" s="477" t="s">
        <v>15</v>
      </c>
      <c r="D157" s="478">
        <v>30</v>
      </c>
      <c r="E157" s="479"/>
      <c r="F157" s="480">
        <f t="shared" ref="F157" si="55">D157*E157</f>
        <v>0</v>
      </c>
      <c r="G157" s="480" t="s">
        <v>127</v>
      </c>
      <c r="H157" s="482" t="s">
        <v>350</v>
      </c>
      <c r="I157" s="112"/>
      <c r="J157" s="120"/>
      <c r="K157" s="34"/>
      <c r="L157" s="34"/>
      <c r="M157" s="34"/>
      <c r="N157" s="34"/>
      <c r="O157" s="34"/>
    </row>
    <row r="158" spans="1:15" s="19" customFormat="1" ht="51.75" x14ac:dyDescent="0.25">
      <c r="A158" s="355" t="s">
        <v>359</v>
      </c>
      <c r="B158" s="340" t="s">
        <v>85</v>
      </c>
      <c r="C158" s="110" t="s">
        <v>15</v>
      </c>
      <c r="D158" s="70">
        <v>10</v>
      </c>
      <c r="E158" s="77"/>
      <c r="F158" s="68">
        <f t="shared" ref="F158:F160" si="56">D158*E158</f>
        <v>0</v>
      </c>
      <c r="G158" s="68">
        <f t="shared" ref="G158" si="57">F158*$D$11</f>
        <v>0</v>
      </c>
      <c r="H158" s="273"/>
      <c r="I158" s="112"/>
      <c r="J158" s="120"/>
      <c r="K158" s="34"/>
      <c r="L158" s="34"/>
      <c r="M158" s="34"/>
      <c r="N158" s="34"/>
      <c r="O158" s="34"/>
    </row>
    <row r="159" spans="1:15" s="19" customFormat="1" ht="51.75" x14ac:dyDescent="0.25">
      <c r="A159" s="356" t="s">
        <v>359</v>
      </c>
      <c r="B159" s="354" t="s">
        <v>85</v>
      </c>
      <c r="C159" s="343" t="s">
        <v>15</v>
      </c>
      <c r="D159" s="347">
        <v>10</v>
      </c>
      <c r="E159" s="345"/>
      <c r="F159" s="346">
        <f t="shared" ref="F159" si="58">D159*E159</f>
        <v>0</v>
      </c>
      <c r="G159" s="346">
        <f t="shared" ref="G159" si="59">F159*$D$11</f>
        <v>0</v>
      </c>
      <c r="H159" s="322" t="s">
        <v>350</v>
      </c>
      <c r="I159" s="112"/>
      <c r="J159" s="120"/>
      <c r="K159" s="34"/>
      <c r="L159" s="34"/>
      <c r="M159" s="34"/>
      <c r="N159" s="34"/>
      <c r="O159" s="34"/>
    </row>
    <row r="160" spans="1:15" s="19" customFormat="1" ht="27" x14ac:dyDescent="0.25">
      <c r="A160" s="367" t="s">
        <v>352</v>
      </c>
      <c r="B160" s="368" t="s">
        <v>86</v>
      </c>
      <c r="C160" s="336" t="s">
        <v>15</v>
      </c>
      <c r="D160" s="337">
        <v>20</v>
      </c>
      <c r="E160" s="338"/>
      <c r="F160" s="339">
        <f t="shared" si="56"/>
        <v>0</v>
      </c>
      <c r="G160" s="339" t="s">
        <v>127</v>
      </c>
      <c r="H160" s="369" t="s">
        <v>353</v>
      </c>
      <c r="I160" s="112"/>
      <c r="J160" s="120"/>
      <c r="K160" s="34"/>
      <c r="L160" s="34"/>
      <c r="M160" s="34"/>
      <c r="N160" s="34"/>
      <c r="O160" s="34"/>
    </row>
    <row r="161" spans="1:15" s="19" customFormat="1" ht="27.75" x14ac:dyDescent="0.25">
      <c r="A161" s="154" t="s">
        <v>341</v>
      </c>
      <c r="B161" s="162" t="s">
        <v>86</v>
      </c>
      <c r="C161" s="159" t="s">
        <v>15</v>
      </c>
      <c r="D161" s="160" t="s">
        <v>342</v>
      </c>
      <c r="E161" s="161"/>
      <c r="F161" s="155" t="e">
        <f t="shared" si="12"/>
        <v>#VALUE!</v>
      </c>
      <c r="G161" s="155" t="s">
        <v>127</v>
      </c>
      <c r="H161" s="172" t="s">
        <v>366</v>
      </c>
      <c r="I161" s="112"/>
      <c r="J161" s="120"/>
      <c r="K161" s="34"/>
      <c r="L161" s="34"/>
      <c r="M161" s="34"/>
      <c r="N161" s="34"/>
      <c r="O161" s="34"/>
    </row>
    <row r="162" spans="1:15" s="19" customFormat="1" ht="27.75" x14ac:dyDescent="0.25">
      <c r="A162" s="356" t="s">
        <v>341</v>
      </c>
      <c r="B162" s="354" t="s">
        <v>86</v>
      </c>
      <c r="C162" s="343" t="s">
        <v>15</v>
      </c>
      <c r="D162" s="347" t="s">
        <v>342</v>
      </c>
      <c r="E162" s="345"/>
      <c r="F162" s="346" t="e">
        <f t="shared" ref="F162" si="60">D162*E162</f>
        <v>#VALUE!</v>
      </c>
      <c r="G162" s="346" t="s">
        <v>127</v>
      </c>
      <c r="H162" s="322" t="s">
        <v>350</v>
      </c>
      <c r="I162" s="112"/>
      <c r="J162" s="120"/>
      <c r="K162" s="34"/>
      <c r="L162" s="34"/>
      <c r="M162" s="34"/>
      <c r="N162" s="34"/>
      <c r="O162" s="34"/>
    </row>
    <row r="163" spans="1:15" s="19" customFormat="1" ht="27.75" x14ac:dyDescent="0.25">
      <c r="A163" s="355" t="s">
        <v>103</v>
      </c>
      <c r="B163" s="340" t="s">
        <v>87</v>
      </c>
      <c r="C163" s="110" t="s">
        <v>15</v>
      </c>
      <c r="D163" s="70">
        <v>10</v>
      </c>
      <c r="E163" s="77"/>
      <c r="F163" s="68">
        <f t="shared" si="12"/>
        <v>0</v>
      </c>
      <c r="G163" s="68">
        <f t="shared" ref="G163" si="61">F163*$D$11</f>
        <v>0</v>
      </c>
      <c r="H163" s="329" t="s">
        <v>298</v>
      </c>
      <c r="I163" s="112"/>
      <c r="J163" s="120"/>
      <c r="K163" s="34"/>
      <c r="L163" s="34"/>
      <c r="M163" s="34"/>
      <c r="N163" s="34"/>
      <c r="O163" s="34"/>
    </row>
    <row r="164" spans="1:15" s="19" customFormat="1" ht="27.75" x14ac:dyDescent="0.25">
      <c r="A164" s="356" t="s">
        <v>358</v>
      </c>
      <c r="B164" s="354" t="s">
        <v>87</v>
      </c>
      <c r="C164" s="343" t="s">
        <v>15</v>
      </c>
      <c r="D164" s="347">
        <v>10</v>
      </c>
      <c r="E164" s="345"/>
      <c r="F164" s="346">
        <f t="shared" ref="F164" si="62">D164*E164</f>
        <v>0</v>
      </c>
      <c r="G164" s="346">
        <f t="shared" ref="G164" si="63">F164*$D$11</f>
        <v>0</v>
      </c>
      <c r="H164" s="322" t="s">
        <v>350</v>
      </c>
      <c r="I164" s="112"/>
      <c r="J164" s="120"/>
      <c r="K164" s="34"/>
      <c r="L164" s="34"/>
      <c r="M164" s="34"/>
      <c r="N164" s="34"/>
      <c r="O164" s="34"/>
    </row>
    <row r="165" spans="1:15" s="19" customFormat="1" ht="60" x14ac:dyDescent="0.25">
      <c r="A165" s="330" t="s">
        <v>264</v>
      </c>
      <c r="B165" s="340" t="s">
        <v>85</v>
      </c>
      <c r="C165" s="110" t="s">
        <v>15</v>
      </c>
      <c r="D165" s="70">
        <v>20</v>
      </c>
      <c r="E165" s="77"/>
      <c r="F165" s="68">
        <f t="shared" si="12"/>
        <v>0</v>
      </c>
      <c r="G165" s="68">
        <f t="shared" ref="G165:G167" si="64">F165*$D$11</f>
        <v>0</v>
      </c>
      <c r="H165" s="329" t="s">
        <v>324</v>
      </c>
      <c r="I165" s="112"/>
      <c r="J165" s="120"/>
      <c r="K165" s="34"/>
      <c r="L165" s="34"/>
      <c r="M165" s="34"/>
      <c r="N165" s="34"/>
      <c r="O165" s="34"/>
    </row>
    <row r="166" spans="1:15" s="19" customFormat="1" ht="54" customHeight="1" x14ac:dyDescent="0.25">
      <c r="A166" s="334" t="s">
        <v>265</v>
      </c>
      <c r="B166" s="368" t="s">
        <v>85</v>
      </c>
      <c r="C166" s="336" t="s">
        <v>15</v>
      </c>
      <c r="D166" s="337">
        <v>60</v>
      </c>
      <c r="E166" s="338"/>
      <c r="F166" s="339">
        <f t="shared" si="12"/>
        <v>0</v>
      </c>
      <c r="G166" s="339">
        <f t="shared" si="64"/>
        <v>0</v>
      </c>
      <c r="H166" s="370" t="s">
        <v>354</v>
      </c>
      <c r="I166" s="112"/>
      <c r="J166" s="120"/>
      <c r="K166" s="34"/>
      <c r="L166" s="34"/>
      <c r="M166" s="34"/>
      <c r="N166" s="34"/>
      <c r="O166" s="34"/>
    </row>
    <row r="167" spans="1:15" s="19" customFormat="1" ht="60" x14ac:dyDescent="0.25">
      <c r="A167" s="157" t="s">
        <v>265</v>
      </c>
      <c r="B167" s="162" t="s">
        <v>85</v>
      </c>
      <c r="C167" s="159" t="s">
        <v>15</v>
      </c>
      <c r="D167" s="160">
        <v>60</v>
      </c>
      <c r="E167" s="161"/>
      <c r="F167" s="155">
        <f t="shared" si="12"/>
        <v>0</v>
      </c>
      <c r="G167" s="155">
        <f t="shared" si="64"/>
        <v>0</v>
      </c>
      <c r="H167" s="172" t="s">
        <v>366</v>
      </c>
      <c r="I167" s="112"/>
      <c r="J167" s="120"/>
      <c r="K167" s="34"/>
      <c r="L167" s="34"/>
      <c r="M167" s="34"/>
      <c r="N167" s="34"/>
      <c r="O167" s="34"/>
    </row>
    <row r="168" spans="1:15" s="19" customFormat="1" ht="60" x14ac:dyDescent="0.25">
      <c r="A168" s="341" t="s">
        <v>265</v>
      </c>
      <c r="B168" s="354" t="s">
        <v>85</v>
      </c>
      <c r="C168" s="343" t="s">
        <v>15</v>
      </c>
      <c r="D168" s="347">
        <v>60</v>
      </c>
      <c r="E168" s="345"/>
      <c r="F168" s="346">
        <f t="shared" ref="F168" si="65">D168*E168</f>
        <v>0</v>
      </c>
      <c r="G168" s="346">
        <f t="shared" ref="G168" si="66">F168*$D$11</f>
        <v>0</v>
      </c>
      <c r="H168" s="322" t="s">
        <v>350</v>
      </c>
      <c r="I168" s="112"/>
      <c r="J168" s="120"/>
      <c r="K168" s="34"/>
      <c r="L168" s="34"/>
      <c r="M168" s="34"/>
      <c r="N168" s="34"/>
      <c r="O168" s="34"/>
    </row>
    <row r="169" spans="1:15" s="19" customFormat="1" ht="45" x14ac:dyDescent="0.25">
      <c r="A169" s="330" t="s">
        <v>266</v>
      </c>
      <c r="B169" s="340" t="s">
        <v>88</v>
      </c>
      <c r="C169" s="110" t="s">
        <v>15</v>
      </c>
      <c r="D169" s="70">
        <v>60</v>
      </c>
      <c r="E169" s="77"/>
      <c r="F169" s="68">
        <f t="shared" si="12"/>
        <v>0</v>
      </c>
      <c r="G169" s="68">
        <f>F169</f>
        <v>0</v>
      </c>
      <c r="H169" s="371"/>
      <c r="I169" s="112"/>
      <c r="J169" s="120"/>
      <c r="K169" s="34"/>
      <c r="L169" s="34"/>
      <c r="M169" s="34"/>
      <c r="N169" s="34"/>
      <c r="O169" s="34"/>
    </row>
    <row r="170" spans="1:15" s="19" customFormat="1" ht="63.75" x14ac:dyDescent="0.25">
      <c r="A170" s="355" t="s">
        <v>104</v>
      </c>
      <c r="B170" s="340" t="s">
        <v>111</v>
      </c>
      <c r="C170" s="110" t="s">
        <v>15</v>
      </c>
      <c r="D170" s="71"/>
      <c r="E170" s="77"/>
      <c r="F170" s="68">
        <f t="shared" si="12"/>
        <v>0</v>
      </c>
      <c r="G170" s="68" t="s">
        <v>125</v>
      </c>
      <c r="H170" s="371"/>
      <c r="I170" s="112"/>
      <c r="J170" s="120"/>
      <c r="K170" s="34"/>
      <c r="L170" s="34"/>
      <c r="M170" s="34"/>
      <c r="N170" s="34"/>
      <c r="O170" s="34"/>
    </row>
    <row r="171" spans="1:15" s="19" customFormat="1" ht="63.75" x14ac:dyDescent="0.25">
      <c r="A171" s="356" t="s">
        <v>367</v>
      </c>
      <c r="B171" s="354" t="s">
        <v>383</v>
      </c>
      <c r="C171" s="343" t="s">
        <v>15</v>
      </c>
      <c r="D171" s="357">
        <v>300</v>
      </c>
      <c r="E171" s="345"/>
      <c r="F171" s="346">
        <f t="shared" ref="F171" si="67">D171*E171</f>
        <v>0</v>
      </c>
      <c r="G171" s="346" t="s">
        <v>125</v>
      </c>
      <c r="H171" s="322" t="s">
        <v>350</v>
      </c>
      <c r="I171" s="112"/>
      <c r="J171" s="120"/>
      <c r="K171" s="34"/>
      <c r="L171" s="34"/>
      <c r="M171" s="34"/>
      <c r="N171" s="34"/>
      <c r="O171" s="34"/>
    </row>
    <row r="172" spans="1:15" s="19" customFormat="1" ht="39.75" x14ac:dyDescent="0.25">
      <c r="A172" s="299" t="s">
        <v>105</v>
      </c>
      <c r="B172" s="296" t="s">
        <v>80</v>
      </c>
      <c r="C172" s="288" t="s">
        <v>15</v>
      </c>
      <c r="D172" s="291">
        <v>70</v>
      </c>
      <c r="E172" s="289"/>
      <c r="F172" s="290">
        <f t="shared" si="12"/>
        <v>0</v>
      </c>
      <c r="G172" s="290">
        <f t="shared" ref="G172:G178" si="68">F172</f>
        <v>0</v>
      </c>
      <c r="H172" s="301" t="s">
        <v>184</v>
      </c>
      <c r="I172" s="112"/>
      <c r="J172" s="120"/>
      <c r="K172" s="34"/>
      <c r="L172" s="34"/>
      <c r="M172" s="34"/>
      <c r="N172" s="34"/>
      <c r="O172" s="34"/>
    </row>
    <row r="173" spans="1:15" s="19" customFormat="1" ht="27.75" x14ac:dyDescent="0.25">
      <c r="A173" s="356" t="s">
        <v>355</v>
      </c>
      <c r="B173" s="354" t="s">
        <v>80</v>
      </c>
      <c r="C173" s="343" t="s">
        <v>15</v>
      </c>
      <c r="D173" s="347">
        <v>70</v>
      </c>
      <c r="E173" s="345"/>
      <c r="F173" s="346">
        <f t="shared" ref="F173" si="69">D173*E173</f>
        <v>0</v>
      </c>
      <c r="G173" s="346">
        <f t="shared" si="68"/>
        <v>0</v>
      </c>
      <c r="H173" s="322" t="s">
        <v>350</v>
      </c>
      <c r="I173" s="112"/>
      <c r="J173" s="120"/>
      <c r="K173" s="34"/>
      <c r="L173" s="34"/>
      <c r="M173" s="34"/>
      <c r="N173" s="34"/>
      <c r="O173" s="34"/>
    </row>
    <row r="174" spans="1:15" s="19" customFormat="1" ht="66.75" x14ac:dyDescent="0.25">
      <c r="A174" s="299" t="s">
        <v>106</v>
      </c>
      <c r="B174" s="296" t="s">
        <v>80</v>
      </c>
      <c r="C174" s="288" t="s">
        <v>15</v>
      </c>
      <c r="D174" s="291">
        <v>150</v>
      </c>
      <c r="E174" s="289"/>
      <c r="F174" s="290">
        <f t="shared" si="12"/>
        <v>0</v>
      </c>
      <c r="G174" s="290">
        <f t="shared" si="68"/>
        <v>0</v>
      </c>
      <c r="H174" s="287" t="s">
        <v>185</v>
      </c>
      <c r="I174" s="112"/>
      <c r="J174" s="120"/>
      <c r="K174" s="34"/>
      <c r="L174" s="34"/>
      <c r="M174" s="34"/>
      <c r="N174" s="34"/>
      <c r="O174" s="34"/>
    </row>
    <row r="175" spans="1:15" s="19" customFormat="1" ht="66.75" x14ac:dyDescent="0.25">
      <c r="A175" s="356" t="s">
        <v>106</v>
      </c>
      <c r="B175" s="354" t="s">
        <v>80</v>
      </c>
      <c r="C175" s="343" t="s">
        <v>15</v>
      </c>
      <c r="D175" s="347">
        <v>150</v>
      </c>
      <c r="E175" s="345"/>
      <c r="F175" s="346">
        <f t="shared" ref="F175:F176" si="70">D175*E175</f>
        <v>0</v>
      </c>
      <c r="G175" s="346">
        <f t="shared" si="68"/>
        <v>0</v>
      </c>
      <c r="H175" s="322" t="s">
        <v>350</v>
      </c>
      <c r="I175" s="112"/>
      <c r="J175" s="120"/>
      <c r="K175" s="34"/>
      <c r="L175" s="34"/>
      <c r="M175" s="34"/>
      <c r="N175" s="34"/>
      <c r="O175" s="34"/>
    </row>
    <row r="176" spans="1:15" s="19" customFormat="1" ht="30" x14ac:dyDescent="0.25">
      <c r="A176" s="302" t="s">
        <v>107</v>
      </c>
      <c r="B176" s="303" t="s">
        <v>89</v>
      </c>
      <c r="C176" s="304" t="s">
        <v>14</v>
      </c>
      <c r="D176" s="305"/>
      <c r="E176" s="294"/>
      <c r="F176" s="295">
        <f t="shared" si="70"/>
        <v>0</v>
      </c>
      <c r="G176" s="295">
        <f t="shared" si="68"/>
        <v>0</v>
      </c>
      <c r="H176" s="298" t="s">
        <v>378</v>
      </c>
      <c r="I176" s="112"/>
      <c r="J176" s="120"/>
      <c r="K176" s="34"/>
      <c r="L176" s="34"/>
      <c r="M176" s="34"/>
      <c r="N176" s="34"/>
      <c r="O176" s="34"/>
    </row>
    <row r="177" spans="1:249" s="19" customFormat="1" ht="30" x14ac:dyDescent="0.25">
      <c r="A177" s="163" t="s">
        <v>356</v>
      </c>
      <c r="B177" s="164" t="s">
        <v>89</v>
      </c>
      <c r="C177" s="165" t="s">
        <v>14</v>
      </c>
      <c r="D177" s="166"/>
      <c r="E177" s="161"/>
      <c r="F177" s="155">
        <f t="shared" ref="F177" si="71">D177*E177</f>
        <v>0</v>
      </c>
      <c r="G177" s="155">
        <f t="shared" si="68"/>
        <v>0</v>
      </c>
      <c r="H177" s="172" t="s">
        <v>366</v>
      </c>
      <c r="I177" s="112"/>
      <c r="J177" s="120"/>
      <c r="K177" s="34"/>
      <c r="L177" s="34"/>
      <c r="M177" s="34"/>
      <c r="N177" s="34"/>
      <c r="O177" s="34"/>
    </row>
    <row r="178" spans="1:249" s="19" customFormat="1" ht="30" x14ac:dyDescent="0.25">
      <c r="A178" s="179" t="s">
        <v>379</v>
      </c>
      <c r="B178" s="164" t="s">
        <v>371</v>
      </c>
      <c r="C178" s="159" t="s">
        <v>15</v>
      </c>
      <c r="D178" s="166">
        <v>204</v>
      </c>
      <c r="E178" s="161"/>
      <c r="F178" s="155">
        <f t="shared" si="12"/>
        <v>0</v>
      </c>
      <c r="G178" s="155">
        <f t="shared" si="68"/>
        <v>0</v>
      </c>
      <c r="H178" s="172" t="s">
        <v>366</v>
      </c>
      <c r="I178" s="112"/>
      <c r="J178" s="120"/>
      <c r="K178" s="34"/>
      <c r="L178" s="34"/>
      <c r="M178" s="34"/>
      <c r="N178" s="34"/>
      <c r="O178" s="34"/>
    </row>
    <row r="179" spans="1:249" s="19" customFormat="1" ht="30" x14ac:dyDescent="0.25">
      <c r="A179" s="358" t="s">
        <v>356</v>
      </c>
      <c r="B179" s="359" t="s">
        <v>89</v>
      </c>
      <c r="C179" s="360" t="s">
        <v>14</v>
      </c>
      <c r="D179" s="344"/>
      <c r="E179" s="345"/>
      <c r="F179" s="346">
        <f t="shared" ref="F179:F180" si="72">D179*E179</f>
        <v>0</v>
      </c>
      <c r="G179" s="346">
        <f t="shared" ref="G179:G180" si="73">F179</f>
        <v>0</v>
      </c>
      <c r="H179" s="322" t="s">
        <v>350</v>
      </c>
      <c r="I179" s="112"/>
      <c r="J179" s="120"/>
      <c r="K179" s="34"/>
      <c r="L179" s="34"/>
      <c r="M179" s="34"/>
      <c r="N179" s="34"/>
      <c r="O179" s="34"/>
    </row>
    <row r="180" spans="1:249" s="19" customFormat="1" ht="39.75" customHeight="1" x14ac:dyDescent="0.25">
      <c r="A180" s="361" t="s">
        <v>379</v>
      </c>
      <c r="B180" s="359" t="s">
        <v>348</v>
      </c>
      <c r="C180" s="343" t="s">
        <v>15</v>
      </c>
      <c r="D180" s="344">
        <v>204</v>
      </c>
      <c r="E180" s="345"/>
      <c r="F180" s="346">
        <f t="shared" si="72"/>
        <v>0</v>
      </c>
      <c r="G180" s="346">
        <f t="shared" si="73"/>
        <v>0</v>
      </c>
      <c r="H180" s="322" t="s">
        <v>350</v>
      </c>
      <c r="I180" s="112"/>
      <c r="J180" s="120"/>
      <c r="K180" s="34"/>
      <c r="L180" s="34"/>
      <c r="M180" s="34"/>
      <c r="N180" s="34"/>
      <c r="O180" s="34"/>
    </row>
    <row r="181" spans="1:249" s="19" customFormat="1" x14ac:dyDescent="0.25">
      <c r="A181" s="442" t="s">
        <v>186</v>
      </c>
      <c r="B181" s="443"/>
      <c r="C181" s="443"/>
      <c r="D181" s="443"/>
      <c r="E181" s="443"/>
      <c r="F181" s="443"/>
      <c r="G181" s="96"/>
      <c r="H181" s="139"/>
      <c r="I181" s="112"/>
      <c r="J181" s="120"/>
      <c r="K181" s="34"/>
      <c r="L181" s="34"/>
      <c r="M181" s="34"/>
      <c r="N181" s="34"/>
      <c r="O181" s="34"/>
    </row>
    <row r="182" spans="1:249" s="19" customFormat="1" ht="27.75" x14ac:dyDescent="0.25">
      <c r="A182" s="300" t="s">
        <v>380</v>
      </c>
      <c r="B182" s="297"/>
      <c r="C182" s="292" t="s">
        <v>15</v>
      </c>
      <c r="D182" s="293"/>
      <c r="E182" s="294"/>
      <c r="F182" s="295">
        <f t="shared" ref="F182" si="74">D182*E182</f>
        <v>0</v>
      </c>
      <c r="G182" s="295">
        <f t="shared" ref="G182" si="75">F182</f>
        <v>0</v>
      </c>
      <c r="H182" s="298" t="s">
        <v>357</v>
      </c>
      <c r="I182" s="112"/>
      <c r="J182" s="120"/>
      <c r="K182" s="34"/>
      <c r="L182" s="34"/>
      <c r="M182" s="34"/>
      <c r="N182" s="34"/>
      <c r="O182" s="34"/>
    </row>
    <row r="183" spans="1:249" s="19" customFormat="1" ht="27.75" x14ac:dyDescent="0.25">
      <c r="A183" s="483" t="s">
        <v>380</v>
      </c>
      <c r="B183" s="162"/>
      <c r="C183" s="159" t="s">
        <v>15</v>
      </c>
      <c r="D183" s="160"/>
      <c r="E183" s="161"/>
      <c r="F183" s="155">
        <f t="shared" ref="F183" si="76">D183*E183</f>
        <v>0</v>
      </c>
      <c r="G183" s="155" t="s">
        <v>127</v>
      </c>
      <c r="H183" s="172" t="s">
        <v>366</v>
      </c>
      <c r="I183" s="112"/>
      <c r="J183" s="120"/>
      <c r="K183" s="34"/>
      <c r="L183" s="34"/>
      <c r="M183" s="34"/>
      <c r="N183" s="34"/>
      <c r="O183" s="34"/>
    </row>
    <row r="184" spans="1:249" s="19" customFormat="1" ht="27.75" x14ac:dyDescent="0.25">
      <c r="A184" s="483" t="s">
        <v>380</v>
      </c>
      <c r="B184" s="162"/>
      <c r="C184" s="159" t="s">
        <v>15</v>
      </c>
      <c r="D184" s="160"/>
      <c r="E184" s="161"/>
      <c r="F184" s="155">
        <f t="shared" ref="F184" si="77">D184*E184</f>
        <v>0</v>
      </c>
      <c r="G184" s="155" t="s">
        <v>127</v>
      </c>
      <c r="H184" s="172" t="s">
        <v>369</v>
      </c>
      <c r="I184" s="112"/>
      <c r="J184" s="120"/>
      <c r="K184" s="34"/>
      <c r="L184" s="34"/>
      <c r="M184" s="34"/>
      <c r="N184" s="34"/>
      <c r="O184" s="34"/>
    </row>
    <row r="185" spans="1:249" s="366" customFormat="1" ht="27.75" x14ac:dyDescent="0.25">
      <c r="A185" s="484" t="s">
        <v>380</v>
      </c>
      <c r="B185" s="354"/>
      <c r="C185" s="343" t="s">
        <v>15</v>
      </c>
      <c r="D185" s="347"/>
      <c r="E185" s="345"/>
      <c r="F185" s="346">
        <f t="shared" ref="F185:F186" si="78">D185*E185</f>
        <v>0</v>
      </c>
      <c r="G185" s="346" t="s">
        <v>127</v>
      </c>
      <c r="H185" s="322" t="s">
        <v>350</v>
      </c>
      <c r="I185" s="362"/>
      <c r="J185" s="363"/>
      <c r="K185" s="364"/>
      <c r="L185" s="364"/>
      <c r="M185" s="364"/>
      <c r="N185" s="364"/>
      <c r="O185" s="364"/>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65"/>
      <c r="AL185" s="365"/>
      <c r="AM185" s="365"/>
      <c r="AN185" s="365"/>
      <c r="AO185" s="365"/>
      <c r="AP185" s="365"/>
      <c r="AQ185" s="365"/>
      <c r="AR185" s="365"/>
      <c r="AS185" s="365"/>
      <c r="AT185" s="365"/>
      <c r="AU185" s="365"/>
      <c r="AV185" s="365"/>
      <c r="AW185" s="365"/>
      <c r="AX185" s="365"/>
      <c r="AY185" s="365"/>
      <c r="AZ185" s="365"/>
      <c r="BA185" s="365"/>
      <c r="BB185" s="365"/>
      <c r="BC185" s="365"/>
      <c r="BD185" s="365"/>
      <c r="BE185" s="365"/>
      <c r="BF185" s="365"/>
      <c r="BG185" s="365"/>
      <c r="BH185" s="365"/>
      <c r="BI185" s="365"/>
      <c r="BJ185" s="365"/>
      <c r="BK185" s="365"/>
      <c r="BL185" s="365"/>
      <c r="BM185" s="365"/>
      <c r="BN185" s="365"/>
      <c r="BO185" s="365"/>
      <c r="BP185" s="365"/>
      <c r="BQ185" s="365"/>
      <c r="BR185" s="365"/>
      <c r="BS185" s="365"/>
      <c r="BT185" s="365"/>
      <c r="BU185" s="365"/>
      <c r="BV185" s="365"/>
      <c r="BW185" s="365"/>
      <c r="BX185" s="365"/>
      <c r="BY185" s="365"/>
      <c r="BZ185" s="365"/>
      <c r="CA185" s="365"/>
      <c r="CB185" s="365"/>
      <c r="CC185" s="365"/>
      <c r="CD185" s="365"/>
      <c r="CE185" s="365"/>
      <c r="CF185" s="365"/>
      <c r="CG185" s="365"/>
      <c r="CH185" s="365"/>
      <c r="CI185" s="365"/>
      <c r="CJ185" s="365"/>
      <c r="CK185" s="365"/>
      <c r="CL185" s="365"/>
      <c r="CM185" s="365"/>
      <c r="CN185" s="365"/>
      <c r="CO185" s="365"/>
      <c r="CP185" s="365"/>
      <c r="CQ185" s="365"/>
      <c r="CR185" s="365"/>
      <c r="CS185" s="365"/>
      <c r="CT185" s="365"/>
      <c r="CU185" s="365"/>
      <c r="CV185" s="365"/>
      <c r="CW185" s="365"/>
      <c r="CX185" s="365"/>
      <c r="CY185" s="365"/>
      <c r="CZ185" s="365"/>
      <c r="DA185" s="365"/>
      <c r="DB185" s="365"/>
      <c r="DC185" s="365"/>
      <c r="DD185" s="365"/>
      <c r="DE185" s="365"/>
      <c r="DF185" s="365"/>
      <c r="DG185" s="365"/>
      <c r="DH185" s="365"/>
      <c r="DI185" s="365"/>
      <c r="DJ185" s="365"/>
      <c r="DK185" s="365"/>
      <c r="DL185" s="365"/>
      <c r="DM185" s="365"/>
      <c r="DN185" s="365"/>
      <c r="DO185" s="365"/>
      <c r="DP185" s="365"/>
      <c r="DQ185" s="365"/>
      <c r="DR185" s="365"/>
      <c r="DS185" s="365"/>
      <c r="DT185" s="365"/>
      <c r="DU185" s="365"/>
      <c r="DV185" s="365"/>
      <c r="DW185" s="365"/>
      <c r="DX185" s="365"/>
      <c r="DY185" s="365"/>
      <c r="DZ185" s="365"/>
      <c r="EA185" s="365"/>
      <c r="EB185" s="365"/>
      <c r="EC185" s="365"/>
      <c r="ED185" s="365"/>
      <c r="EE185" s="365"/>
      <c r="EF185" s="365"/>
      <c r="EG185" s="365"/>
      <c r="EH185" s="365"/>
      <c r="EI185" s="365"/>
      <c r="EJ185" s="365"/>
      <c r="EK185" s="365"/>
      <c r="EL185" s="365"/>
      <c r="EM185" s="365"/>
      <c r="EN185" s="365"/>
      <c r="EO185" s="365"/>
      <c r="EP185" s="365"/>
      <c r="EQ185" s="365"/>
      <c r="ER185" s="365"/>
      <c r="ES185" s="365"/>
      <c r="ET185" s="365"/>
      <c r="EU185" s="365"/>
      <c r="EV185" s="365"/>
      <c r="EW185" s="365"/>
      <c r="EX185" s="365"/>
      <c r="EY185" s="365"/>
      <c r="EZ185" s="365"/>
      <c r="FA185" s="365"/>
      <c r="FB185" s="365"/>
      <c r="FC185" s="365"/>
      <c r="FD185" s="365"/>
      <c r="FE185" s="365"/>
      <c r="FF185" s="365"/>
      <c r="FG185" s="365"/>
      <c r="FH185" s="365"/>
      <c r="FI185" s="365"/>
      <c r="FJ185" s="365"/>
      <c r="FK185" s="365"/>
      <c r="FL185" s="365"/>
      <c r="FM185" s="365"/>
      <c r="FN185" s="365"/>
      <c r="FO185" s="365"/>
      <c r="FP185" s="365"/>
      <c r="FQ185" s="365"/>
      <c r="FR185" s="365"/>
      <c r="FS185" s="365"/>
      <c r="FT185" s="365"/>
      <c r="FU185" s="365"/>
      <c r="FV185" s="365"/>
      <c r="FW185" s="365"/>
      <c r="FX185" s="365"/>
      <c r="FY185" s="365"/>
      <c r="FZ185" s="365"/>
      <c r="GA185" s="365"/>
      <c r="GB185" s="365"/>
      <c r="GC185" s="365"/>
      <c r="GD185" s="365"/>
      <c r="GE185" s="365"/>
      <c r="GF185" s="365"/>
      <c r="GG185" s="365"/>
      <c r="GH185" s="365"/>
      <c r="GI185" s="365"/>
      <c r="GJ185" s="365"/>
      <c r="GK185" s="365"/>
      <c r="GL185" s="365"/>
      <c r="GM185" s="365"/>
      <c r="GN185" s="365"/>
      <c r="GO185" s="365"/>
      <c r="GP185" s="365"/>
      <c r="GQ185" s="365"/>
      <c r="GR185" s="365"/>
      <c r="GS185" s="365"/>
      <c r="GT185" s="365"/>
      <c r="GU185" s="365"/>
      <c r="GV185" s="365"/>
      <c r="GW185" s="365"/>
      <c r="GX185" s="365"/>
      <c r="GY185" s="365"/>
      <c r="GZ185" s="365"/>
      <c r="HA185" s="365"/>
      <c r="HB185" s="365"/>
      <c r="HC185" s="365"/>
      <c r="HD185" s="365"/>
      <c r="HE185" s="365"/>
      <c r="HF185" s="365"/>
      <c r="HG185" s="365"/>
      <c r="HH185" s="365"/>
      <c r="HI185" s="365"/>
      <c r="HJ185" s="365"/>
      <c r="HK185" s="365"/>
      <c r="HL185" s="365"/>
      <c r="HM185" s="365"/>
      <c r="HN185" s="365"/>
      <c r="HO185" s="365"/>
      <c r="HP185" s="365"/>
      <c r="HQ185" s="365"/>
      <c r="HR185" s="365"/>
      <c r="HS185" s="365"/>
      <c r="HT185" s="365"/>
      <c r="HU185" s="365"/>
      <c r="HV185" s="365"/>
      <c r="HW185" s="365"/>
      <c r="HX185" s="365"/>
      <c r="HY185" s="365"/>
      <c r="HZ185" s="365"/>
      <c r="IA185" s="365"/>
      <c r="IB185" s="365"/>
      <c r="IC185" s="365"/>
      <c r="ID185" s="365"/>
      <c r="IE185" s="365"/>
      <c r="IF185" s="365"/>
      <c r="IG185" s="365"/>
      <c r="IH185" s="365"/>
      <c r="II185" s="365"/>
      <c r="IJ185" s="365"/>
      <c r="IK185" s="365"/>
      <c r="IL185" s="365"/>
      <c r="IM185" s="365"/>
      <c r="IN185" s="365"/>
      <c r="IO185" s="365"/>
    </row>
    <row r="186" spans="1:249" s="19" customFormat="1" ht="27.75" x14ac:dyDescent="0.25">
      <c r="A186" s="484" t="s">
        <v>380</v>
      </c>
      <c r="B186" s="354"/>
      <c r="C186" s="343" t="s">
        <v>15</v>
      </c>
      <c r="D186" s="347"/>
      <c r="E186" s="345"/>
      <c r="F186" s="346">
        <f t="shared" si="78"/>
        <v>0</v>
      </c>
      <c r="G186" s="346" t="s">
        <v>127</v>
      </c>
      <c r="H186" s="322" t="s">
        <v>368</v>
      </c>
      <c r="I186" s="113"/>
      <c r="J186" s="120"/>
      <c r="K186" s="1"/>
      <c r="L186" s="1"/>
      <c r="M186" s="1"/>
      <c r="N186" s="1"/>
      <c r="O186" s="1"/>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row>
    <row r="187" spans="1:249" s="19" customFormat="1" x14ac:dyDescent="0.25">
      <c r="A187" s="330" t="s">
        <v>187</v>
      </c>
      <c r="B187" s="340" t="s">
        <v>365</v>
      </c>
      <c r="C187" s="110" t="s">
        <v>15</v>
      </c>
      <c r="D187" s="70"/>
      <c r="E187" s="77"/>
      <c r="F187" s="68">
        <v>10</v>
      </c>
      <c r="G187" s="68" t="s">
        <v>127</v>
      </c>
      <c r="H187" s="389" t="s">
        <v>384</v>
      </c>
      <c r="I187" s="112"/>
      <c r="J187" s="120"/>
      <c r="K187" s="34"/>
      <c r="L187" s="34"/>
      <c r="M187" s="34"/>
      <c r="N187" s="34"/>
      <c r="O187" s="34"/>
    </row>
    <row r="188" spans="1:249" s="19" customFormat="1" x14ac:dyDescent="0.25">
      <c r="A188" s="157" t="s">
        <v>187</v>
      </c>
      <c r="B188" s="162" t="s">
        <v>365</v>
      </c>
      <c r="C188" s="159" t="s">
        <v>15</v>
      </c>
      <c r="D188" s="160">
        <v>100</v>
      </c>
      <c r="E188" s="161"/>
      <c r="F188" s="155">
        <v>10</v>
      </c>
      <c r="G188" s="155" t="s">
        <v>127</v>
      </c>
      <c r="H188" s="147" t="s">
        <v>373</v>
      </c>
      <c r="I188" s="112"/>
      <c r="J188" s="120"/>
      <c r="K188" s="34"/>
      <c r="L188" s="34"/>
      <c r="M188" s="34"/>
      <c r="N188" s="34"/>
      <c r="O188" s="34"/>
    </row>
    <row r="189" spans="1:249" s="19" customFormat="1" x14ac:dyDescent="0.25">
      <c r="A189" s="341" t="s">
        <v>187</v>
      </c>
      <c r="B189" s="354" t="s">
        <v>365</v>
      </c>
      <c r="C189" s="343" t="s">
        <v>15</v>
      </c>
      <c r="D189" s="347">
        <v>250</v>
      </c>
      <c r="E189" s="345"/>
      <c r="F189" s="346">
        <v>10</v>
      </c>
      <c r="G189" s="346" t="s">
        <v>127</v>
      </c>
      <c r="H189" s="310" t="s">
        <v>372</v>
      </c>
      <c r="I189" s="112"/>
      <c r="J189" s="120"/>
      <c r="K189" s="34"/>
      <c r="L189" s="34"/>
      <c r="M189" s="34"/>
      <c r="N189" s="34"/>
      <c r="O189" s="34"/>
    </row>
    <row r="190" spans="1:249" s="19" customFormat="1" x14ac:dyDescent="0.25">
      <c r="A190" s="439" t="s">
        <v>77</v>
      </c>
      <c r="B190" s="440"/>
      <c r="C190" s="440"/>
      <c r="D190" s="440"/>
      <c r="E190" s="440"/>
      <c r="F190" s="441"/>
      <c r="G190" s="372"/>
      <c r="H190" s="132"/>
      <c r="I190" s="112"/>
      <c r="J190" s="120"/>
      <c r="K190" s="34"/>
      <c r="L190" s="34"/>
      <c r="M190" s="34"/>
      <c r="N190" s="34"/>
      <c r="O190" s="34"/>
    </row>
    <row r="191" spans="1:249" s="19" customFormat="1" x14ac:dyDescent="0.25">
      <c r="A191" s="20"/>
      <c r="B191" s="21"/>
      <c r="C191" s="111"/>
      <c r="D191" s="22"/>
      <c r="E191" s="23"/>
      <c r="F191" s="23"/>
      <c r="G191" s="2"/>
      <c r="H191" s="140"/>
      <c r="I191" s="112"/>
      <c r="J191" s="120"/>
      <c r="K191" s="34"/>
      <c r="L191" s="34"/>
      <c r="M191" s="34"/>
      <c r="N191" s="34"/>
      <c r="O191" s="34"/>
    </row>
    <row r="192" spans="1:249" s="19" customFormat="1" x14ac:dyDescent="0.25">
      <c r="A192" s="24" t="s">
        <v>78</v>
      </c>
      <c r="B192" s="9"/>
      <c r="C192" s="104"/>
      <c r="D192" s="10"/>
      <c r="E192" s="82"/>
      <c r="F192" s="25"/>
      <c r="G192" s="26"/>
      <c r="H192" s="141"/>
      <c r="I192" s="112"/>
      <c r="J192" s="120"/>
      <c r="K192" s="34"/>
      <c r="L192" s="34"/>
      <c r="M192" s="34"/>
      <c r="N192" s="34"/>
      <c r="O192" s="34"/>
    </row>
    <row r="193" spans="1:249" ht="15.75" thickBot="1" x14ac:dyDescent="0.3">
      <c r="A193" s="27" t="s">
        <v>79</v>
      </c>
      <c r="B193" s="9"/>
      <c r="C193" s="104"/>
      <c r="D193" s="10"/>
      <c r="E193" s="82"/>
      <c r="F193" s="25"/>
      <c r="G193" s="26"/>
      <c r="H193" s="141"/>
      <c r="I193" s="112"/>
      <c r="J193" s="120"/>
      <c r="K193" s="34"/>
      <c r="L193" s="34"/>
      <c r="M193" s="34"/>
      <c r="N193" s="34"/>
      <c r="O193" s="34"/>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row>
    <row r="194" spans="1:249" s="30" customFormat="1" ht="15.75" thickBot="1" x14ac:dyDescent="0.3">
      <c r="A194" s="28" t="s">
        <v>3</v>
      </c>
      <c r="B194" s="9"/>
      <c r="C194" s="104"/>
      <c r="D194" s="10"/>
      <c r="E194" s="82"/>
      <c r="F194" s="25"/>
      <c r="G194" s="29">
        <f>SUM(G22:G178)</f>
        <v>3021</v>
      </c>
      <c r="H194" s="141"/>
      <c r="I194" s="113"/>
      <c r="J194" s="120"/>
      <c r="K194" s="1"/>
      <c r="L194" s="1"/>
      <c r="M194" s="1"/>
      <c r="N194" s="1"/>
      <c r="O194" s="1"/>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row>
    <row r="195" spans="1:249" s="30" customFormat="1" x14ac:dyDescent="0.25">
      <c r="A195" s="5"/>
      <c r="B195" s="5"/>
      <c r="C195" s="103"/>
      <c r="D195" s="6"/>
      <c r="E195" s="79"/>
      <c r="F195" s="7"/>
      <c r="G195" s="7"/>
      <c r="H195" s="132"/>
      <c r="I195" s="116"/>
      <c r="J195" s="120"/>
      <c r="K195" s="3"/>
      <c r="L195" s="3"/>
      <c r="M195" s="3"/>
      <c r="N195" s="3"/>
      <c r="O195" s="3"/>
    </row>
    <row r="196" spans="1:249" s="30" customFormat="1" x14ac:dyDescent="0.25">
      <c r="A196" s="5"/>
      <c r="B196" s="5"/>
      <c r="C196" s="103"/>
      <c r="D196" s="6"/>
      <c r="E196" s="79"/>
      <c r="F196" s="7"/>
      <c r="G196" s="7"/>
      <c r="H196" s="132"/>
      <c r="I196" s="116"/>
      <c r="J196" s="120"/>
      <c r="K196" s="3"/>
      <c r="L196" s="3"/>
      <c r="M196" s="3"/>
      <c r="N196" s="3"/>
      <c r="O196" s="3"/>
    </row>
    <row r="197" spans="1:249" s="30" customFormat="1" x14ac:dyDescent="0.25">
      <c r="A197" s="5"/>
      <c r="B197" s="5"/>
      <c r="C197" s="103"/>
      <c r="D197" s="6"/>
      <c r="E197" s="79"/>
      <c r="F197" s="7"/>
      <c r="G197" s="7"/>
      <c r="H197" s="132"/>
      <c r="I197" s="116"/>
      <c r="J197" s="120"/>
      <c r="K197" s="3"/>
      <c r="L197" s="3"/>
      <c r="M197" s="3"/>
      <c r="N197" s="3"/>
      <c r="O197" s="3"/>
    </row>
    <row r="198" spans="1:249" s="30" customFormat="1" x14ac:dyDescent="0.25">
      <c r="A198" s="5"/>
      <c r="B198" s="5"/>
      <c r="C198" s="103"/>
      <c r="D198" s="6"/>
      <c r="E198" s="79"/>
      <c r="F198" s="7"/>
      <c r="G198" s="7"/>
      <c r="H198" s="132"/>
      <c r="I198" s="116"/>
      <c r="J198" s="120"/>
      <c r="K198" s="3"/>
      <c r="L198" s="3"/>
      <c r="M198" s="3"/>
      <c r="N198" s="3"/>
      <c r="O198" s="3"/>
    </row>
    <row r="199" spans="1:249" s="19" customFormat="1" x14ac:dyDescent="0.25">
      <c r="A199" s="5"/>
      <c r="B199" s="5"/>
      <c r="C199" s="103"/>
      <c r="D199" s="6"/>
      <c r="E199" s="79"/>
      <c r="F199" s="7"/>
      <c r="G199" s="7"/>
      <c r="H199" s="132"/>
      <c r="I199" s="116"/>
      <c r="J199" s="120"/>
      <c r="K199" s="3"/>
      <c r="L199" s="3"/>
      <c r="M199" s="3"/>
      <c r="N199" s="3"/>
      <c r="O199" s="3"/>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row>
    <row r="200" spans="1:249" s="19" customFormat="1" x14ac:dyDescent="0.25">
      <c r="A200" s="5"/>
      <c r="B200" s="5"/>
      <c r="C200" s="103"/>
      <c r="D200" s="6"/>
      <c r="E200" s="79"/>
      <c r="F200" s="7"/>
      <c r="G200" s="7"/>
      <c r="H200" s="132"/>
      <c r="I200" s="112"/>
      <c r="J200" s="120"/>
      <c r="K200" s="34"/>
      <c r="L200" s="34"/>
      <c r="M200" s="34"/>
      <c r="N200" s="34"/>
      <c r="O200" s="34"/>
    </row>
    <row r="201" spans="1:249" s="19" customFormat="1" x14ac:dyDescent="0.25">
      <c r="A201" s="5"/>
      <c r="B201" s="5"/>
      <c r="C201" s="103"/>
      <c r="D201" s="6"/>
      <c r="E201" s="79"/>
      <c r="F201" s="7"/>
      <c r="G201" s="7"/>
      <c r="H201" s="132"/>
      <c r="I201" s="112"/>
      <c r="J201" s="120"/>
      <c r="K201" s="34"/>
      <c r="L201" s="34"/>
      <c r="M201" s="34"/>
      <c r="N201" s="34"/>
      <c r="O201" s="34"/>
    </row>
    <row r="202" spans="1:249" s="30" customFormat="1" x14ac:dyDescent="0.25">
      <c r="A202" s="5"/>
      <c r="B202" s="5"/>
      <c r="C202" s="103"/>
      <c r="D202" s="6"/>
      <c r="E202" s="79"/>
      <c r="F202" s="7"/>
      <c r="G202" s="7"/>
      <c r="H202" s="132"/>
      <c r="I202" s="112"/>
      <c r="J202" s="120"/>
      <c r="K202" s="34"/>
      <c r="L202" s="34"/>
      <c r="M202" s="34"/>
      <c r="N202" s="34"/>
      <c r="O202" s="34"/>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row>
    <row r="203" spans="1:249" s="30" customFormat="1" x14ac:dyDescent="0.25">
      <c r="A203" s="5"/>
      <c r="B203" s="5"/>
      <c r="C203" s="103"/>
      <c r="D203" s="6"/>
      <c r="E203" s="79"/>
      <c r="F203" s="7"/>
      <c r="G203" s="7"/>
      <c r="H203" s="132"/>
      <c r="I203" s="116"/>
      <c r="J203" s="120"/>
      <c r="K203" s="3"/>
      <c r="L203" s="3"/>
      <c r="M203" s="3"/>
      <c r="N203" s="3"/>
      <c r="O203" s="3"/>
    </row>
    <row r="204" spans="1:249" s="30" customFormat="1" x14ac:dyDescent="0.25">
      <c r="A204" s="5"/>
      <c r="B204" s="5"/>
      <c r="C204" s="103"/>
      <c r="D204" s="6"/>
      <c r="E204" s="79"/>
      <c r="F204" s="7"/>
      <c r="G204" s="7"/>
      <c r="H204" s="132"/>
      <c r="I204" s="116"/>
      <c r="J204" s="120"/>
      <c r="K204" s="3"/>
      <c r="L204" s="3"/>
      <c r="M204" s="3"/>
      <c r="N204" s="3"/>
      <c r="O204" s="3"/>
    </row>
    <row r="205" spans="1:249" s="30" customFormat="1" x14ac:dyDescent="0.25">
      <c r="A205" s="5"/>
      <c r="B205" s="5"/>
      <c r="C205" s="103"/>
      <c r="D205" s="6"/>
      <c r="E205" s="79"/>
      <c r="F205" s="7"/>
      <c r="G205" s="7"/>
      <c r="H205" s="132"/>
      <c r="I205" s="116"/>
      <c r="J205" s="120"/>
      <c r="K205" s="3"/>
      <c r="L205" s="3"/>
      <c r="M205" s="3"/>
      <c r="N205" s="3"/>
      <c r="O205" s="3"/>
    </row>
    <row r="206" spans="1:249" s="30" customFormat="1" x14ac:dyDescent="0.25">
      <c r="A206" s="5"/>
      <c r="B206" s="5"/>
      <c r="C206" s="103"/>
      <c r="D206" s="6"/>
      <c r="E206" s="79"/>
      <c r="F206" s="7"/>
      <c r="G206" s="7"/>
      <c r="H206" s="132"/>
      <c r="I206" s="116"/>
      <c r="J206" s="120"/>
      <c r="K206" s="3"/>
      <c r="L206" s="3"/>
      <c r="M206" s="3"/>
      <c r="N206" s="3"/>
      <c r="O206" s="3"/>
    </row>
    <row r="207" spans="1:249" s="30" customFormat="1" x14ac:dyDescent="0.25">
      <c r="A207" s="5"/>
      <c r="B207" s="5"/>
      <c r="C207" s="103"/>
      <c r="D207" s="6"/>
      <c r="E207" s="79"/>
      <c r="F207" s="7"/>
      <c r="G207" s="7"/>
      <c r="H207" s="132"/>
      <c r="I207" s="116"/>
      <c r="J207" s="120"/>
      <c r="K207" s="3"/>
      <c r="L207" s="3"/>
      <c r="M207" s="3"/>
      <c r="N207" s="3"/>
      <c r="O207" s="3"/>
    </row>
    <row r="208" spans="1:249" s="30" customFormat="1" x14ac:dyDescent="0.25">
      <c r="A208" s="5"/>
      <c r="B208" s="5"/>
      <c r="C208" s="103"/>
      <c r="D208" s="6"/>
      <c r="E208" s="79"/>
      <c r="F208" s="7"/>
      <c r="G208" s="7"/>
      <c r="H208" s="132"/>
      <c r="I208" s="116"/>
      <c r="J208" s="120"/>
      <c r="K208" s="3"/>
      <c r="L208" s="3"/>
      <c r="M208" s="3"/>
      <c r="N208" s="3"/>
      <c r="O208" s="3"/>
    </row>
    <row r="209" spans="1:249" s="30" customFormat="1" x14ac:dyDescent="0.25">
      <c r="A209" s="5"/>
      <c r="B209" s="5"/>
      <c r="C209" s="103"/>
      <c r="D209" s="6"/>
      <c r="E209" s="79"/>
      <c r="F209" s="7"/>
      <c r="G209" s="7"/>
      <c r="H209" s="132"/>
      <c r="I209" s="116"/>
      <c r="J209" s="120"/>
      <c r="K209" s="3"/>
      <c r="L209" s="3"/>
      <c r="M209" s="3"/>
      <c r="N209" s="3"/>
      <c r="O209" s="3"/>
    </row>
    <row r="210" spans="1:249" x14ac:dyDescent="0.25">
      <c r="I210" s="116"/>
      <c r="J210" s="120"/>
      <c r="K210" s="3"/>
      <c r="L210" s="3"/>
      <c r="M210" s="3"/>
      <c r="N210" s="3"/>
      <c r="O210" s="3"/>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row>
    <row r="211" spans="1:249" s="30" customFormat="1" x14ac:dyDescent="0.25">
      <c r="A211" s="5"/>
      <c r="B211" s="5"/>
      <c r="C211" s="103"/>
      <c r="D211" s="6"/>
      <c r="E211" s="79"/>
      <c r="F211" s="7"/>
      <c r="G211" s="7"/>
      <c r="H211" s="132"/>
      <c r="I211" s="113"/>
      <c r="J211" s="120"/>
      <c r="K211" s="1"/>
      <c r="L211" s="1"/>
      <c r="M211" s="1"/>
      <c r="N211" s="1"/>
      <c r="O211" s="1"/>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row>
    <row r="212" spans="1:249" x14ac:dyDescent="0.25">
      <c r="I212" s="116"/>
      <c r="J212" s="120"/>
      <c r="K212" s="3"/>
      <c r="L212" s="3"/>
      <c r="M212" s="3"/>
      <c r="N212" s="3"/>
      <c r="O212" s="3"/>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row>
    <row r="213" spans="1:249" x14ac:dyDescent="0.25">
      <c r="J213" s="120"/>
    </row>
    <row r="214" spans="1:249" x14ac:dyDescent="0.25">
      <c r="J214" s="120"/>
    </row>
    <row r="215" spans="1:249" x14ac:dyDescent="0.25">
      <c r="J215" s="120"/>
    </row>
    <row r="216" spans="1:249" x14ac:dyDescent="0.25">
      <c r="J216" s="120"/>
    </row>
    <row r="217" spans="1:249" s="30" customFormat="1" x14ac:dyDescent="0.25">
      <c r="A217" s="5"/>
      <c r="B217" s="5"/>
      <c r="C217" s="103"/>
      <c r="D217" s="6"/>
      <c r="E217" s="79"/>
      <c r="F217" s="7"/>
      <c r="G217" s="7"/>
      <c r="H217" s="132"/>
      <c r="I217" s="113"/>
      <c r="J217" s="120"/>
      <c r="K217" s="1"/>
      <c r="L217" s="1"/>
      <c r="M217" s="1"/>
      <c r="N217" s="1"/>
      <c r="O217" s="1"/>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row>
    <row r="218" spans="1:249" x14ac:dyDescent="0.25">
      <c r="I218" s="116"/>
      <c r="J218" s="120"/>
      <c r="K218" s="3"/>
      <c r="L218" s="3"/>
      <c r="M218" s="3"/>
      <c r="N218" s="3"/>
      <c r="O218" s="3"/>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row>
    <row r="219" spans="1:249" s="31" customFormat="1" x14ac:dyDescent="0.25">
      <c r="A219" s="5"/>
      <c r="B219" s="5"/>
      <c r="C219" s="103"/>
      <c r="D219" s="6"/>
      <c r="E219" s="79"/>
      <c r="F219" s="7"/>
      <c r="G219" s="7"/>
      <c r="H219" s="132"/>
      <c r="I219" s="113"/>
      <c r="J219" s="120"/>
      <c r="K219" s="1"/>
      <c r="L219" s="1"/>
      <c r="M219" s="1"/>
      <c r="N219" s="1"/>
      <c r="O219" s="1"/>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row>
    <row r="220" spans="1:249" s="30" customFormat="1" x14ac:dyDescent="0.25">
      <c r="A220" s="5"/>
      <c r="B220" s="5"/>
      <c r="C220" s="103"/>
      <c r="D220" s="6"/>
      <c r="E220" s="79"/>
      <c r="F220" s="7"/>
      <c r="G220" s="7"/>
      <c r="H220" s="132"/>
      <c r="I220" s="113"/>
      <c r="J220" s="120"/>
      <c r="K220" s="17"/>
      <c r="L220" s="17"/>
      <c r="M220" s="17"/>
      <c r="N220" s="17"/>
      <c r="O220" s="17"/>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row>
    <row r="221" spans="1:249" x14ac:dyDescent="0.25">
      <c r="I221" s="116"/>
      <c r="J221" s="120"/>
      <c r="K221" s="3"/>
      <c r="L221" s="3"/>
      <c r="M221" s="3"/>
      <c r="N221" s="3"/>
      <c r="O221" s="3"/>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row>
    <row r="222" spans="1:249" s="11" customFormat="1" x14ac:dyDescent="0.25">
      <c r="A222" s="5"/>
      <c r="B222" s="5"/>
      <c r="C222" s="103"/>
      <c r="D222" s="6"/>
      <c r="E222" s="79"/>
      <c r="F222" s="7"/>
      <c r="G222" s="7"/>
      <c r="H222" s="132"/>
      <c r="I222" s="113"/>
      <c r="J222" s="120"/>
      <c r="K222" s="1"/>
      <c r="L222" s="1"/>
      <c r="M222" s="1"/>
      <c r="N222" s="1"/>
      <c r="O222" s="1"/>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row>
    <row r="223" spans="1:249" s="11" customFormat="1" x14ac:dyDescent="0.25">
      <c r="A223" s="5"/>
      <c r="B223" s="5"/>
      <c r="C223" s="103"/>
      <c r="D223" s="6"/>
      <c r="E223" s="79"/>
      <c r="F223" s="7"/>
      <c r="G223" s="7"/>
      <c r="H223" s="132"/>
      <c r="I223" s="113"/>
      <c r="J223" s="120"/>
      <c r="K223" s="12"/>
      <c r="L223" s="12"/>
      <c r="M223" s="12"/>
      <c r="N223" s="12"/>
      <c r="O223" s="12"/>
    </row>
    <row r="224" spans="1:249" x14ac:dyDescent="0.25">
      <c r="J224" s="120"/>
      <c r="K224" s="12"/>
      <c r="L224" s="12"/>
      <c r="M224" s="12"/>
      <c r="N224" s="12"/>
      <c r="O224" s="12"/>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11"/>
      <c r="GJ224" s="11"/>
      <c r="GK224" s="11"/>
      <c r="GL224" s="11"/>
      <c r="GM224" s="11"/>
      <c r="GN224" s="11"/>
      <c r="GO224" s="11"/>
      <c r="GP224" s="11"/>
      <c r="GQ224" s="11"/>
      <c r="GR224" s="11"/>
      <c r="GS224" s="11"/>
      <c r="GT224" s="11"/>
      <c r="GU224" s="11"/>
      <c r="GV224" s="11"/>
      <c r="GW224" s="11"/>
      <c r="GX224" s="11"/>
      <c r="GY224" s="11"/>
      <c r="GZ224" s="11"/>
      <c r="HA224" s="11"/>
      <c r="HB224" s="11"/>
      <c r="HC224" s="11"/>
      <c r="HD224" s="11"/>
      <c r="HE224" s="11"/>
      <c r="HF224" s="11"/>
      <c r="HG224" s="11"/>
      <c r="HH224" s="11"/>
      <c r="HI224" s="11"/>
      <c r="HJ224" s="11"/>
      <c r="HK224" s="11"/>
      <c r="HL224" s="11"/>
      <c r="HM224" s="11"/>
      <c r="HN224" s="11"/>
      <c r="HO224" s="11"/>
      <c r="HP224" s="11"/>
      <c r="HQ224" s="11"/>
      <c r="HR224" s="11"/>
      <c r="HS224" s="11"/>
      <c r="HT224" s="11"/>
      <c r="HU224" s="11"/>
      <c r="HV224" s="11"/>
      <c r="HW224" s="11"/>
      <c r="HX224" s="11"/>
      <c r="HY224" s="11"/>
      <c r="HZ224" s="11"/>
      <c r="IA224" s="11"/>
      <c r="IB224" s="11"/>
      <c r="IC224" s="11"/>
      <c r="ID224" s="11"/>
      <c r="IE224" s="11"/>
      <c r="IF224" s="11"/>
      <c r="IG224" s="11"/>
      <c r="IH224" s="11"/>
      <c r="II224" s="11"/>
      <c r="IJ224" s="11"/>
      <c r="IK224" s="11"/>
      <c r="IL224" s="11"/>
      <c r="IM224" s="11"/>
      <c r="IN224" s="11"/>
    </row>
    <row r="225" spans="1:249" s="11" customFormat="1" x14ac:dyDescent="0.25">
      <c r="A225" s="5"/>
      <c r="B225" s="5"/>
      <c r="C225" s="103"/>
      <c r="D225" s="6"/>
      <c r="E225" s="79"/>
      <c r="F225" s="7"/>
      <c r="G225" s="7"/>
      <c r="H225" s="132"/>
      <c r="I225" s="113"/>
      <c r="J225" s="120"/>
      <c r="K225" s="1"/>
      <c r="L225" s="1"/>
      <c r="M225" s="1"/>
      <c r="N225" s="1"/>
      <c r="O225" s="1"/>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row>
    <row r="226" spans="1:249" s="15" customFormat="1" x14ac:dyDescent="0.25">
      <c r="A226" s="5"/>
      <c r="B226" s="5"/>
      <c r="C226" s="103"/>
      <c r="D226" s="6"/>
      <c r="E226" s="79"/>
      <c r="F226" s="7"/>
      <c r="G226" s="7"/>
      <c r="H226" s="132"/>
      <c r="I226" s="113"/>
      <c r="J226" s="120"/>
      <c r="K226" s="12"/>
      <c r="L226" s="12"/>
      <c r="M226" s="12"/>
      <c r="N226" s="12"/>
      <c r="O226" s="12"/>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1"/>
      <c r="FW226" s="11"/>
      <c r="FX226" s="11"/>
      <c r="FY226" s="11"/>
      <c r="FZ226" s="11"/>
      <c r="GA226" s="11"/>
      <c r="GB226" s="11"/>
      <c r="GC226" s="11"/>
      <c r="GD226" s="11"/>
      <c r="GE226" s="11"/>
      <c r="GF226" s="11"/>
      <c r="GG226" s="11"/>
      <c r="GH226" s="11"/>
      <c r="GI226" s="11"/>
      <c r="GJ226" s="11"/>
      <c r="GK226" s="11"/>
      <c r="GL226" s="11"/>
      <c r="GM226" s="11"/>
      <c r="GN226" s="11"/>
      <c r="GO226" s="11"/>
      <c r="GP226" s="11"/>
      <c r="GQ226" s="11"/>
      <c r="GR226" s="11"/>
      <c r="GS226" s="11"/>
      <c r="GT226" s="11"/>
      <c r="GU226" s="11"/>
      <c r="GV226" s="11"/>
      <c r="GW226" s="11"/>
      <c r="GX226" s="11"/>
      <c r="GY226" s="11"/>
      <c r="GZ226" s="11"/>
      <c r="HA226" s="11"/>
      <c r="HB226" s="11"/>
      <c r="HC226" s="11"/>
      <c r="HD226" s="11"/>
      <c r="HE226" s="11"/>
      <c r="HF226" s="11"/>
      <c r="HG226" s="11"/>
      <c r="HH226" s="11"/>
      <c r="HI226" s="11"/>
      <c r="HJ226" s="11"/>
      <c r="HK226" s="11"/>
      <c r="HL226" s="11"/>
      <c r="HM226" s="11"/>
      <c r="HN226" s="11"/>
      <c r="HO226" s="11"/>
      <c r="HP226" s="11"/>
      <c r="HQ226" s="11"/>
      <c r="HR226" s="11"/>
      <c r="HS226" s="11"/>
      <c r="HT226" s="11"/>
      <c r="HU226" s="11"/>
      <c r="HV226" s="11"/>
      <c r="HW226" s="11"/>
      <c r="HX226" s="11"/>
      <c r="HY226" s="11"/>
      <c r="HZ226" s="11"/>
      <c r="IA226" s="11"/>
      <c r="IB226" s="11"/>
      <c r="IC226" s="11"/>
      <c r="ID226" s="11"/>
      <c r="IE226" s="11"/>
      <c r="IF226" s="11"/>
      <c r="IG226" s="11"/>
      <c r="IH226" s="11"/>
      <c r="II226" s="11"/>
      <c r="IJ226" s="11"/>
      <c r="IK226" s="11"/>
      <c r="IL226" s="11"/>
      <c r="IM226" s="11"/>
      <c r="IN226" s="11"/>
      <c r="IO226" s="11"/>
    </row>
    <row r="227" spans="1:249" s="15" customFormat="1" x14ac:dyDescent="0.25">
      <c r="A227" s="5"/>
      <c r="B227" s="5"/>
      <c r="C227" s="103"/>
      <c r="D227" s="6"/>
      <c r="E227" s="79"/>
      <c r="F227" s="7"/>
      <c r="G227" s="7"/>
      <c r="H227" s="132"/>
      <c r="I227" s="113"/>
      <c r="J227" s="120"/>
      <c r="K227" s="12"/>
      <c r="L227" s="12"/>
      <c r="M227" s="12"/>
      <c r="N227" s="12"/>
      <c r="O227" s="12"/>
    </row>
    <row r="228" spans="1:249" s="15" customFormat="1" x14ac:dyDescent="0.25">
      <c r="A228" s="5"/>
      <c r="B228" s="5"/>
      <c r="C228" s="103"/>
      <c r="D228" s="6"/>
      <c r="E228" s="79"/>
      <c r="F228" s="7"/>
      <c r="G228" s="7"/>
      <c r="H228" s="132"/>
      <c r="I228" s="113"/>
      <c r="J228" s="120"/>
      <c r="K228" s="12"/>
      <c r="L228" s="12"/>
      <c r="M228" s="12"/>
      <c r="N228" s="12"/>
      <c r="O228" s="12"/>
    </row>
    <row r="229" spans="1:249" s="15" customFormat="1" x14ac:dyDescent="0.25">
      <c r="A229" s="5"/>
      <c r="B229" s="5"/>
      <c r="C229" s="103"/>
      <c r="D229" s="6"/>
      <c r="E229" s="79"/>
      <c r="F229" s="7"/>
      <c r="G229" s="7"/>
      <c r="H229" s="132"/>
      <c r="I229" s="113"/>
      <c r="J229" s="120"/>
      <c r="K229" s="12"/>
      <c r="L229" s="12"/>
      <c r="M229" s="12"/>
      <c r="N229" s="12"/>
      <c r="O229" s="12"/>
    </row>
    <row r="230" spans="1:249" s="15" customFormat="1" x14ac:dyDescent="0.25">
      <c r="A230" s="5"/>
      <c r="B230" s="5"/>
      <c r="C230" s="103"/>
      <c r="D230" s="6"/>
      <c r="E230" s="79"/>
      <c r="F230" s="7"/>
      <c r="G230" s="7"/>
      <c r="H230" s="132"/>
      <c r="I230" s="113"/>
      <c r="J230" s="120"/>
      <c r="K230" s="12"/>
      <c r="L230" s="12"/>
      <c r="M230" s="12"/>
      <c r="N230" s="12"/>
      <c r="O230" s="12"/>
    </row>
    <row r="231" spans="1:249" s="15" customFormat="1" x14ac:dyDescent="0.25">
      <c r="A231" s="5"/>
      <c r="B231" s="5"/>
      <c r="C231" s="103"/>
      <c r="D231" s="6"/>
      <c r="E231" s="79"/>
      <c r="F231" s="7"/>
      <c r="G231" s="7"/>
      <c r="H231" s="132"/>
      <c r="I231" s="113"/>
      <c r="J231" s="120"/>
      <c r="K231" s="12"/>
      <c r="L231" s="12"/>
      <c r="M231" s="12"/>
      <c r="N231" s="12"/>
      <c r="O231" s="12"/>
    </row>
    <row r="232" spans="1:249" s="15" customFormat="1" x14ac:dyDescent="0.25">
      <c r="A232" s="5"/>
      <c r="B232" s="5"/>
      <c r="C232" s="103"/>
      <c r="D232" s="6"/>
      <c r="E232" s="79"/>
      <c r="F232" s="7"/>
      <c r="G232" s="7"/>
      <c r="H232" s="132"/>
      <c r="I232" s="113"/>
      <c r="J232" s="120"/>
      <c r="K232" s="12"/>
      <c r="L232" s="12"/>
      <c r="M232" s="12"/>
      <c r="N232" s="12"/>
      <c r="O232" s="12"/>
    </row>
    <row r="233" spans="1:249" s="15" customFormat="1" x14ac:dyDescent="0.25">
      <c r="A233" s="5"/>
      <c r="B233" s="5"/>
      <c r="C233" s="103"/>
      <c r="D233" s="6"/>
      <c r="E233" s="79"/>
      <c r="F233" s="7"/>
      <c r="G233" s="7"/>
      <c r="H233" s="132"/>
      <c r="I233" s="113"/>
      <c r="J233" s="120"/>
      <c r="K233" s="12"/>
      <c r="L233" s="12"/>
      <c r="M233" s="12"/>
      <c r="N233" s="12"/>
      <c r="O233" s="12"/>
    </row>
    <row r="234" spans="1:249" s="15" customFormat="1" x14ac:dyDescent="0.25">
      <c r="A234" s="5"/>
      <c r="B234" s="5"/>
      <c r="C234" s="103"/>
      <c r="D234" s="6"/>
      <c r="E234" s="79"/>
      <c r="F234" s="7"/>
      <c r="G234" s="7"/>
      <c r="H234" s="142"/>
      <c r="I234" s="113"/>
      <c r="J234" s="120"/>
      <c r="K234" s="12"/>
      <c r="L234" s="12"/>
      <c r="M234" s="12"/>
      <c r="N234" s="12"/>
      <c r="O234" s="12"/>
    </row>
    <row r="235" spans="1:249" s="15" customFormat="1" x14ac:dyDescent="0.25">
      <c r="A235" s="5"/>
      <c r="B235" s="5"/>
      <c r="C235" s="103"/>
      <c r="D235" s="6"/>
      <c r="E235" s="79"/>
      <c r="F235" s="7"/>
      <c r="G235" s="7"/>
      <c r="H235" s="142"/>
      <c r="I235" s="113"/>
      <c r="J235" s="120"/>
      <c r="K235" s="12"/>
      <c r="L235" s="12"/>
      <c r="M235" s="12"/>
      <c r="N235" s="12"/>
      <c r="O235" s="12"/>
    </row>
    <row r="236" spans="1:249" x14ac:dyDescent="0.25">
      <c r="H236" s="142"/>
      <c r="J236" s="120"/>
      <c r="K236" s="12"/>
      <c r="L236" s="12"/>
      <c r="M236" s="12"/>
      <c r="N236" s="12"/>
      <c r="O236" s="12"/>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5"/>
      <c r="EV236" s="15"/>
      <c r="EW236" s="15"/>
      <c r="EX236" s="15"/>
      <c r="EY236" s="15"/>
      <c r="EZ236" s="15"/>
      <c r="FA236" s="15"/>
      <c r="FB236" s="15"/>
      <c r="FC236" s="15"/>
      <c r="FD236" s="15"/>
      <c r="FE236" s="15"/>
      <c r="FF236" s="15"/>
      <c r="FG236" s="15"/>
      <c r="FH236" s="15"/>
      <c r="FI236" s="15"/>
      <c r="FJ236" s="15"/>
      <c r="FK236" s="15"/>
      <c r="FL236" s="15"/>
      <c r="FM236" s="15"/>
      <c r="FN236" s="15"/>
      <c r="FO236" s="15"/>
      <c r="FP236" s="15"/>
      <c r="FQ236" s="15"/>
      <c r="FR236" s="15"/>
      <c r="FS236" s="15"/>
      <c r="FT236" s="15"/>
      <c r="FU236" s="15"/>
      <c r="FV236" s="15"/>
      <c r="FW236" s="15"/>
      <c r="FX236" s="15"/>
      <c r="FY236" s="15"/>
      <c r="FZ236" s="15"/>
      <c r="GA236" s="15"/>
      <c r="GB236" s="15"/>
      <c r="GC236" s="15"/>
      <c r="GD236" s="15"/>
      <c r="GE236" s="15"/>
      <c r="GF236" s="15"/>
      <c r="GG236" s="15"/>
      <c r="GH236" s="15"/>
      <c r="GI236" s="15"/>
      <c r="GJ236" s="15"/>
      <c r="GK236" s="15"/>
      <c r="GL236" s="15"/>
      <c r="GM236" s="15"/>
      <c r="GN236" s="15"/>
      <c r="GO236" s="15"/>
      <c r="GP236" s="15"/>
      <c r="GQ236" s="15"/>
      <c r="GR236" s="15"/>
      <c r="GS236" s="15"/>
      <c r="GT236" s="15"/>
      <c r="GU236" s="15"/>
      <c r="GV236" s="15"/>
      <c r="GW236" s="15"/>
      <c r="GX236" s="15"/>
      <c r="GY236" s="15"/>
      <c r="GZ236" s="15"/>
      <c r="HA236" s="15"/>
      <c r="HB236" s="15"/>
      <c r="HC236" s="15"/>
      <c r="HD236" s="15"/>
      <c r="HE236" s="15"/>
      <c r="HF236" s="15"/>
      <c r="HG236" s="15"/>
      <c r="HH236" s="15"/>
      <c r="HI236" s="15"/>
      <c r="HJ236" s="15"/>
      <c r="HK236" s="15"/>
      <c r="HL236" s="15"/>
      <c r="HM236" s="15"/>
      <c r="HN236" s="15"/>
      <c r="HO236" s="15"/>
      <c r="HP236" s="15"/>
      <c r="HQ236" s="15"/>
      <c r="HR236" s="15"/>
      <c r="HS236" s="15"/>
      <c r="HT236" s="15"/>
      <c r="HU236" s="15"/>
      <c r="HV236" s="15"/>
      <c r="HW236" s="15"/>
      <c r="HX236" s="15"/>
      <c r="HY236" s="15"/>
      <c r="HZ236" s="15"/>
      <c r="IA236" s="15"/>
      <c r="IB236" s="15"/>
      <c r="IC236" s="15"/>
      <c r="ID236" s="15"/>
      <c r="IE236" s="15"/>
      <c r="IF236" s="15"/>
      <c r="IG236" s="15"/>
      <c r="IH236" s="15"/>
      <c r="II236" s="15"/>
      <c r="IJ236" s="15"/>
      <c r="IK236" s="15"/>
      <c r="IL236" s="15"/>
      <c r="IM236" s="15"/>
      <c r="IN236" s="15"/>
      <c r="IO236" s="15"/>
    </row>
    <row r="237" spans="1:249" s="15" customFormat="1" x14ac:dyDescent="0.25">
      <c r="A237" s="5"/>
      <c r="B237" s="5"/>
      <c r="C237" s="103"/>
      <c r="D237" s="6"/>
      <c r="E237" s="79"/>
      <c r="F237" s="7"/>
      <c r="G237" s="7"/>
      <c r="H237" s="142"/>
      <c r="I237" s="113"/>
      <c r="J237" s="120"/>
      <c r="K237" s="12"/>
      <c r="L237" s="12"/>
      <c r="M237" s="12"/>
      <c r="N237" s="12"/>
      <c r="O237" s="12"/>
    </row>
    <row r="238" spans="1:249" s="15" customFormat="1" x14ac:dyDescent="0.25">
      <c r="A238" s="5"/>
      <c r="B238" s="5"/>
      <c r="C238" s="103"/>
      <c r="D238" s="6"/>
      <c r="E238" s="79"/>
      <c r="F238" s="7"/>
      <c r="G238" s="7"/>
      <c r="H238" s="142"/>
      <c r="I238" s="113"/>
      <c r="J238" s="120"/>
      <c r="K238" s="12"/>
      <c r="L238" s="12"/>
      <c r="M238" s="12"/>
      <c r="N238" s="12"/>
      <c r="O238" s="12"/>
    </row>
    <row r="239" spans="1:249" s="15" customFormat="1" x14ac:dyDescent="0.25">
      <c r="A239" s="5"/>
      <c r="B239" s="5"/>
      <c r="C239" s="103"/>
      <c r="D239" s="6"/>
      <c r="E239" s="79"/>
      <c r="F239" s="7"/>
      <c r="G239" s="7"/>
      <c r="H239" s="132"/>
      <c r="I239" s="113"/>
      <c r="J239" s="120"/>
      <c r="K239" s="12"/>
      <c r="L239" s="12"/>
      <c r="M239" s="12"/>
      <c r="N239" s="12"/>
      <c r="O239" s="12"/>
    </row>
    <row r="240" spans="1:249" x14ac:dyDescent="0.25">
      <c r="J240" s="120"/>
    </row>
    <row r="241" spans="1:249" s="30" customFormat="1" x14ac:dyDescent="0.25">
      <c r="A241" s="5"/>
      <c r="B241" s="5"/>
      <c r="C241" s="103"/>
      <c r="D241" s="6"/>
      <c r="E241" s="79"/>
      <c r="F241" s="7"/>
      <c r="G241" s="7"/>
      <c r="H241" s="132"/>
      <c r="I241" s="113"/>
      <c r="J241" s="120"/>
      <c r="K241" s="1"/>
      <c r="L241" s="1"/>
      <c r="M241" s="1"/>
      <c r="N241" s="1"/>
      <c r="O241" s="1"/>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row>
    <row r="242" spans="1:249" s="30" customFormat="1" x14ac:dyDescent="0.25">
      <c r="A242" s="5"/>
      <c r="B242" s="5"/>
      <c r="C242" s="103"/>
      <c r="D242" s="6"/>
      <c r="E242" s="79"/>
      <c r="F242" s="7"/>
      <c r="G242" s="7"/>
      <c r="H242" s="142"/>
      <c r="I242" s="113"/>
      <c r="J242" s="120"/>
      <c r="K242" s="1"/>
      <c r="L242" s="1"/>
      <c r="M242" s="1"/>
      <c r="N242" s="1"/>
      <c r="O242" s="1"/>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row>
    <row r="243" spans="1:249" s="30" customFormat="1" x14ac:dyDescent="0.25">
      <c r="A243" s="5"/>
      <c r="B243" s="5"/>
      <c r="C243" s="103"/>
      <c r="D243" s="6"/>
      <c r="E243" s="79"/>
      <c r="F243" s="7"/>
      <c r="G243" s="7"/>
      <c r="H243" s="142"/>
      <c r="I243" s="116"/>
      <c r="J243" s="120"/>
      <c r="K243" s="3"/>
      <c r="L243" s="3"/>
      <c r="M243" s="3"/>
      <c r="N243" s="3"/>
      <c r="O243" s="3"/>
    </row>
    <row r="244" spans="1:249" x14ac:dyDescent="0.25">
      <c r="H244" s="142"/>
      <c r="I244" s="116"/>
      <c r="J244" s="120"/>
      <c r="K244" s="3"/>
      <c r="L244" s="3"/>
      <c r="M244" s="3"/>
      <c r="N244" s="3"/>
      <c r="O244" s="3"/>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row>
    <row r="245" spans="1:249" x14ac:dyDescent="0.25">
      <c r="H245" s="142"/>
      <c r="I245" s="116"/>
      <c r="J245" s="120"/>
      <c r="K245" s="3"/>
      <c r="L245" s="3"/>
      <c r="M245" s="3"/>
      <c r="N245" s="3"/>
      <c r="O245" s="3"/>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row>
    <row r="246" spans="1:249" x14ac:dyDescent="0.25">
      <c r="H246" s="142"/>
      <c r="J246" s="120"/>
    </row>
    <row r="247" spans="1:249" x14ac:dyDescent="0.25">
      <c r="H247" s="142"/>
      <c r="J247" s="120"/>
    </row>
    <row r="248" spans="1:249" x14ac:dyDescent="0.25">
      <c r="H248" s="142"/>
      <c r="J248" s="120"/>
    </row>
    <row r="249" spans="1:249" x14ac:dyDescent="0.25">
      <c r="H249" s="142"/>
      <c r="J249" s="120"/>
    </row>
    <row r="250" spans="1:249" x14ac:dyDescent="0.25">
      <c r="J250" s="120"/>
    </row>
    <row r="251" spans="1:249" x14ac:dyDescent="0.25">
      <c r="H251" s="142"/>
      <c r="J251" s="120"/>
    </row>
    <row r="252" spans="1:249" x14ac:dyDescent="0.25">
      <c r="J252" s="120"/>
    </row>
    <row r="253" spans="1:249" x14ac:dyDescent="0.25">
      <c r="J253" s="120"/>
    </row>
    <row r="254" spans="1:249" x14ac:dyDescent="0.25">
      <c r="J254" s="120"/>
    </row>
    <row r="255" spans="1:249" x14ac:dyDescent="0.25">
      <c r="J255" s="120"/>
    </row>
    <row r="256" spans="1:249" x14ac:dyDescent="0.25">
      <c r="J256" s="120"/>
    </row>
    <row r="257" spans="8:10" x14ac:dyDescent="0.25">
      <c r="H257" s="142"/>
      <c r="J257" s="120"/>
    </row>
    <row r="258" spans="8:10" x14ac:dyDescent="0.25">
      <c r="J258" s="120"/>
    </row>
    <row r="259" spans="8:10" x14ac:dyDescent="0.25">
      <c r="J259" s="120"/>
    </row>
    <row r="260" spans="8:10" x14ac:dyDescent="0.25">
      <c r="H260" s="142"/>
      <c r="J260" s="120"/>
    </row>
    <row r="261" spans="8:10" x14ac:dyDescent="0.25">
      <c r="J261" s="120"/>
    </row>
    <row r="262" spans="8:10" x14ac:dyDescent="0.25">
      <c r="J262" s="120"/>
    </row>
    <row r="263" spans="8:10" x14ac:dyDescent="0.25">
      <c r="J263" s="120"/>
    </row>
    <row r="264" spans="8:10" x14ac:dyDescent="0.25">
      <c r="J264" s="120"/>
    </row>
    <row r="265" spans="8:10" x14ac:dyDescent="0.25">
      <c r="J265" s="120"/>
    </row>
    <row r="266" spans="8:10" x14ac:dyDescent="0.25">
      <c r="J266" s="120"/>
    </row>
    <row r="267" spans="8:10" x14ac:dyDescent="0.25">
      <c r="J267" s="120"/>
    </row>
    <row r="268" spans="8:10" x14ac:dyDescent="0.25">
      <c r="J268" s="120"/>
    </row>
    <row r="269" spans="8:10" x14ac:dyDescent="0.25">
      <c r="J269" s="120"/>
    </row>
    <row r="270" spans="8:10" x14ac:dyDescent="0.25">
      <c r="J270" s="120"/>
    </row>
    <row r="271" spans="8:10" x14ac:dyDescent="0.25">
      <c r="J271" s="120"/>
    </row>
    <row r="272" spans="8:10" x14ac:dyDescent="0.25">
      <c r="J272" s="120"/>
    </row>
    <row r="273" spans="8:10" x14ac:dyDescent="0.25">
      <c r="J273" s="120"/>
    </row>
    <row r="274" spans="8:10" x14ac:dyDescent="0.25">
      <c r="J274" s="120"/>
    </row>
    <row r="282" spans="8:10" x14ac:dyDescent="0.25">
      <c r="H282" s="142"/>
    </row>
    <row r="283" spans="8:10" x14ac:dyDescent="0.25">
      <c r="H283" s="142"/>
    </row>
    <row r="284" spans="8:10" x14ac:dyDescent="0.25">
      <c r="H284" s="142"/>
    </row>
  </sheetData>
  <autoFilter ref="A23:H190"/>
  <mergeCells count="41">
    <mergeCell ref="H153:H155"/>
    <mergeCell ref="A190:F190"/>
    <mergeCell ref="A181:F181"/>
    <mergeCell ref="A18:G18"/>
    <mergeCell ref="A31:F31"/>
    <mergeCell ref="A37:F37"/>
    <mergeCell ref="A48:F48"/>
    <mergeCell ref="A129:F129"/>
    <mergeCell ref="A108:F108"/>
    <mergeCell ref="A49:F49"/>
    <mergeCell ref="A59:F59"/>
    <mergeCell ref="A101:F101"/>
    <mergeCell ref="A103:F103"/>
    <mergeCell ref="A117:F117"/>
    <mergeCell ref="A114:F114"/>
    <mergeCell ref="H150:H152"/>
    <mergeCell ref="A1:G1"/>
    <mergeCell ref="B3:G3"/>
    <mergeCell ref="B4:G4"/>
    <mergeCell ref="B5:G5"/>
    <mergeCell ref="B6:G6"/>
    <mergeCell ref="B7:G7"/>
    <mergeCell ref="B9:G9"/>
    <mergeCell ref="B8:G8"/>
    <mergeCell ref="A30:F30"/>
    <mergeCell ref="A21:F21"/>
    <mergeCell ref="A15:G15"/>
    <mergeCell ref="A22:F22"/>
    <mergeCell ref="A26:F26"/>
    <mergeCell ref="H143:H144"/>
    <mergeCell ref="E17:G17"/>
    <mergeCell ref="H141:H142"/>
    <mergeCell ref="H147:H149"/>
    <mergeCell ref="A64:F64"/>
    <mergeCell ref="A81:F81"/>
    <mergeCell ref="A70:F70"/>
    <mergeCell ref="A66:F66"/>
    <mergeCell ref="A84:F84"/>
    <mergeCell ref="H139:H140"/>
    <mergeCell ref="A92:F92"/>
    <mergeCell ref="A97:F97"/>
  </mergeCells>
  <printOptions horizontalCentered="1"/>
  <pageMargins left="0.39370078740157483" right="0.39370078740157483" top="0.39370078740157483" bottom="0.39370078740157483" header="0.31496062992125984" footer="0.31496062992125984"/>
  <pageSetup paperSize="8" scale="84" fitToHeight="0" orientation="landscape" r:id="rId1"/>
  <headerFooter>
    <oddFooter>&amp;C &amp;F&amp;RPage &amp;P</oddFooter>
    <firstFooter>&amp;Cpage 3</firstFooter>
  </headerFooter>
  <rowBreaks count="5" manualBreakCount="5">
    <brk id="28" max="16383" man="1"/>
    <brk id="46" max="16383" man="1"/>
    <brk id="57" max="16383" man="1"/>
    <brk id="76" max="16383" man="1"/>
    <brk id="124" max="16383" man="1"/>
  </rowBreaks>
  <ignoredErrors>
    <ignoredError sqref="G137 G1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1"/>
  <sheetViews>
    <sheetView tabSelected="1" topLeftCell="A28" zoomScaleNormal="100" workbookViewId="0">
      <selection activeCell="A41" sqref="A41"/>
    </sheetView>
  </sheetViews>
  <sheetFormatPr baseColWidth="10" defaultColWidth="11.42578125" defaultRowHeight="15" x14ac:dyDescent="0.25"/>
  <cols>
    <col min="1" max="1" width="46.7109375" style="5" customWidth="1"/>
    <col min="2" max="2" width="29.42578125" style="5" customWidth="1"/>
    <col min="3" max="3" width="28.5703125" style="7" customWidth="1"/>
    <col min="4" max="4" width="62.7109375" style="5" customWidth="1"/>
    <col min="5" max="5" width="11.42578125" style="5" customWidth="1"/>
    <col min="6" max="6" width="11.42578125" style="5"/>
    <col min="7" max="7" width="10" style="5" customWidth="1"/>
    <col min="8" max="8" width="11.42578125" style="5" hidden="1" customWidth="1"/>
    <col min="9" max="16384" width="11.42578125" style="5"/>
  </cols>
  <sheetData>
    <row r="2" spans="1:3" ht="34.5" customHeight="1" x14ac:dyDescent="0.25">
      <c r="A2" s="459" t="s">
        <v>96</v>
      </c>
      <c r="B2" s="460"/>
      <c r="C2" s="460"/>
    </row>
    <row r="3" spans="1:3" ht="6.75" customHeight="1" thickBot="1" x14ac:dyDescent="0.3"/>
    <row r="4" spans="1:3" ht="15.75" thickBot="1" x14ac:dyDescent="0.3">
      <c r="A4" s="18" t="s">
        <v>0</v>
      </c>
      <c r="B4" s="465">
        <f>'annexe 2_1 (cout-surcout)'!B3:G3</f>
        <v>0</v>
      </c>
      <c r="C4" s="466"/>
    </row>
    <row r="5" spans="1:3" ht="15.75" thickBot="1" x14ac:dyDescent="0.3">
      <c r="A5" s="18" t="s">
        <v>16</v>
      </c>
      <c r="B5" s="465">
        <f>'annexe 2_1 (cout-surcout)'!B4:G4</f>
        <v>0</v>
      </c>
      <c r="C5" s="466"/>
    </row>
    <row r="6" spans="1:3" ht="15.75" thickBot="1" x14ac:dyDescent="0.3">
      <c r="A6" s="13" t="s">
        <v>17</v>
      </c>
      <c r="B6" s="465">
        <f>'annexe 2_1 (cout-surcout)'!B5:G5</f>
        <v>0</v>
      </c>
      <c r="C6" s="466"/>
    </row>
    <row r="7" spans="1:3" ht="15.75" thickBot="1" x14ac:dyDescent="0.3">
      <c r="A7" s="34" t="s">
        <v>39</v>
      </c>
      <c r="B7" s="465" t="str">
        <f>'annexe 2_1 (cout-surcout)'!B6:G6</f>
        <v xml:space="preserve">Hôpital </v>
      </c>
      <c r="C7" s="466"/>
    </row>
    <row r="8" spans="1:3" ht="15.75" thickBot="1" x14ac:dyDescent="0.3">
      <c r="A8" s="34" t="s">
        <v>18</v>
      </c>
      <c r="B8" s="465">
        <f>'annexe 2_1 (cout-surcout)'!B8:G8</f>
        <v>0</v>
      </c>
      <c r="C8" s="466"/>
    </row>
    <row r="9" spans="1:3" ht="15.75" customHeight="1" thickBot="1" x14ac:dyDescent="0.3">
      <c r="A9" s="34" t="s">
        <v>19</v>
      </c>
      <c r="B9" s="467">
        <f>'annexe 2_1 (cout-surcout)'!B9:G9</f>
        <v>0</v>
      </c>
      <c r="C9" s="468"/>
    </row>
    <row r="10" spans="1:3" ht="5.25" customHeight="1" thickBot="1" x14ac:dyDescent="0.3">
      <c r="A10" s="34"/>
      <c r="B10" s="35"/>
      <c r="C10" s="36"/>
    </row>
    <row r="11" spans="1:3" ht="30" customHeight="1" thickBot="1" x14ac:dyDescent="0.3">
      <c r="A11" s="37" t="s">
        <v>97</v>
      </c>
      <c r="B11" s="463"/>
      <c r="C11" s="464"/>
    </row>
    <row r="12" spans="1:3" ht="5.25" customHeight="1" thickBot="1" x14ac:dyDescent="0.3"/>
    <row r="13" spans="1:3" ht="30.75" thickBot="1" x14ac:dyDescent="0.3">
      <c r="A13" s="34" t="s">
        <v>98</v>
      </c>
      <c r="B13" s="461"/>
      <c r="C13" s="462"/>
    </row>
    <row r="14" spans="1:3" ht="5.25" customHeight="1" thickBot="1" x14ac:dyDescent="0.3">
      <c r="A14" s="38"/>
    </row>
    <row r="15" spans="1:3" ht="15.75" thickBot="1" x14ac:dyDescent="0.3">
      <c r="A15" s="86" t="s">
        <v>20</v>
      </c>
      <c r="B15" s="87" t="s">
        <v>21</v>
      </c>
      <c r="C15" s="88" t="s">
        <v>38</v>
      </c>
    </row>
    <row r="16" spans="1:3" x14ac:dyDescent="0.25">
      <c r="A16" s="42"/>
      <c r="B16" s="43"/>
      <c r="C16" s="44"/>
    </row>
    <row r="17" spans="1:3" x14ac:dyDescent="0.25">
      <c r="A17" s="39"/>
      <c r="B17" s="41"/>
      <c r="C17" s="16"/>
    </row>
    <row r="18" spans="1:3" x14ac:dyDescent="0.25">
      <c r="A18" s="39"/>
      <c r="B18" s="41"/>
      <c r="C18" s="16"/>
    </row>
    <row r="19" spans="1:3" x14ac:dyDescent="0.25">
      <c r="A19" s="39"/>
      <c r="B19" s="41"/>
      <c r="C19" s="16"/>
    </row>
    <row r="20" spans="1:3" x14ac:dyDescent="0.25">
      <c r="A20" s="39"/>
      <c r="B20" s="41"/>
      <c r="C20" s="16"/>
    </row>
    <row r="21" spans="1:3" x14ac:dyDescent="0.25">
      <c r="A21" s="39"/>
      <c r="B21" s="41"/>
      <c r="C21" s="16"/>
    </row>
    <row r="22" spans="1:3" x14ac:dyDescent="0.25">
      <c r="A22" s="39"/>
      <c r="B22" s="41"/>
      <c r="C22" s="16"/>
    </row>
    <row r="23" spans="1:3" x14ac:dyDescent="0.25">
      <c r="A23" s="39"/>
      <c r="B23" s="41"/>
      <c r="C23" s="16"/>
    </row>
    <row r="24" spans="1:3" x14ac:dyDescent="0.25">
      <c r="A24" s="39"/>
      <c r="B24" s="41"/>
      <c r="C24" s="16"/>
    </row>
    <row r="25" spans="1:3" x14ac:dyDescent="0.25">
      <c r="A25" s="39"/>
      <c r="B25" s="41"/>
      <c r="C25" s="16"/>
    </row>
    <row r="26" spans="1:3" x14ac:dyDescent="0.25">
      <c r="A26" s="39"/>
      <c r="B26" s="41"/>
      <c r="C26" s="16"/>
    </row>
    <row r="27" spans="1:3" x14ac:dyDescent="0.25">
      <c r="A27" s="39"/>
      <c r="B27" s="41"/>
      <c r="C27" s="16"/>
    </row>
    <row r="28" spans="1:3" x14ac:dyDescent="0.25">
      <c r="A28" s="39"/>
      <c r="B28" s="41"/>
      <c r="C28" s="16"/>
    </row>
    <row r="29" spans="1:3" x14ac:dyDescent="0.25">
      <c r="A29" s="39"/>
      <c r="B29" s="41"/>
      <c r="C29" s="16"/>
    </row>
    <row r="30" spans="1:3" x14ac:dyDescent="0.25">
      <c r="A30" s="39"/>
      <c r="B30" s="41"/>
      <c r="C30" s="16"/>
    </row>
    <row r="31" spans="1:3" x14ac:dyDescent="0.25">
      <c r="A31" s="39"/>
      <c r="B31" s="41"/>
      <c r="C31" s="16"/>
    </row>
    <row r="32" spans="1:3" ht="15.75" thickBot="1" x14ac:dyDescent="0.3">
      <c r="A32" s="39"/>
      <c r="B32" s="40"/>
      <c r="C32" s="32"/>
    </row>
    <row r="33" spans="1:4" ht="15.75" thickBot="1" x14ac:dyDescent="0.3">
      <c r="B33" s="89" t="s">
        <v>22</v>
      </c>
      <c r="C33" s="90">
        <f>SUM(C16:C32)</f>
        <v>0</v>
      </c>
    </row>
    <row r="35" spans="1:4" ht="15.75" thickBot="1" x14ac:dyDescent="0.3"/>
    <row r="36" spans="1:4" ht="30.75" thickBot="1" x14ac:dyDescent="0.3">
      <c r="A36" s="34" t="s">
        <v>98</v>
      </c>
      <c r="B36" s="454" t="s">
        <v>347</v>
      </c>
      <c r="C36" s="455"/>
    </row>
    <row r="37" spans="1:4" ht="15.75" thickBot="1" x14ac:dyDescent="0.3">
      <c r="A37" s="118"/>
      <c r="B37" s="118"/>
      <c r="C37" s="118"/>
    </row>
    <row r="38" spans="1:4" ht="15.75" thickBot="1" x14ac:dyDescent="0.3">
      <c r="A38" s="456" t="s">
        <v>346</v>
      </c>
      <c r="B38" s="457"/>
      <c r="C38" s="458"/>
    </row>
    <row r="39" spans="1:4" x14ac:dyDescent="0.25">
      <c r="A39" s="373" t="s">
        <v>370</v>
      </c>
      <c r="B39" s="374" t="s">
        <v>21</v>
      </c>
      <c r="C39" s="375" t="s">
        <v>38</v>
      </c>
    </row>
    <row r="40" spans="1:4" ht="168.75" customHeight="1" x14ac:dyDescent="0.25">
      <c r="A40" s="376" t="s">
        <v>345</v>
      </c>
      <c r="B40" s="377" t="s">
        <v>333</v>
      </c>
      <c r="C40" s="378" t="s">
        <v>344</v>
      </c>
      <c r="D40" s="380" t="s">
        <v>362</v>
      </c>
    </row>
    <row r="41" spans="1:4" ht="30" x14ac:dyDescent="0.25">
      <c r="A41" s="178" t="s">
        <v>363</v>
      </c>
      <c r="B41" s="377" t="s">
        <v>91</v>
      </c>
      <c r="C41" s="378" t="s">
        <v>334</v>
      </c>
      <c r="D41" s="379" t="s">
        <v>343</v>
      </c>
    </row>
  </sheetData>
  <mergeCells count="11">
    <mergeCell ref="B36:C36"/>
    <mergeCell ref="A38:C38"/>
    <mergeCell ref="A2:C2"/>
    <mergeCell ref="B13:C13"/>
    <mergeCell ref="B11:C11"/>
    <mergeCell ref="B4:C4"/>
    <mergeCell ref="B5:C5"/>
    <mergeCell ref="B6:C6"/>
    <mergeCell ref="B7:C7"/>
    <mergeCell ref="B8:C8"/>
    <mergeCell ref="B9:C9"/>
  </mergeCells>
  <pageMargins left="0.70866141732283472" right="0.70866141732283472" top="0.23622047244094491" bottom="0.74803149606299213" header="0.31496062992125984" footer="0.31496062992125984"/>
  <pageSetup paperSize="9" scale="77" fitToHeight="2" orientation="portrait" r:id="rId1"/>
  <headerFooter differentFirst="1">
    <oddHeader xml:space="preserve">&amp;C
</oddHeader>
    <firstFooter>&amp;Cpersion du 30/0816</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annexe 2 (qualification)</vt:lpstr>
      <vt:lpstr>annexe 2_1 (cout-surcout)</vt:lpstr>
      <vt:lpstr>annexe 3 (contreparties)</vt:lpstr>
      <vt:lpstr>'annexe 2_1 (cout-surcout)'!Impression_des_titres</vt:lpstr>
      <vt:lpstr>'annexe 2 (qualification)'!Zone_d_impression</vt:lpstr>
      <vt:lpstr>'annexe 2_1 (cout-surcout)'!Zone_d_impression</vt:lpstr>
      <vt:lpstr>'annexe 3 (contreparties)'!Zone_d_impression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unique - Annexe IV</dc:title>
  <dc:subject>Contrat unique 2014</dc:subject>
  <dc:creator/>
  <cp:keywords>DGOS, PF4</cp:keywords>
  <cp:lastModifiedBy/>
  <dcterms:created xsi:type="dcterms:W3CDTF">2006-09-12T15:06:44Z</dcterms:created>
  <dcterms:modified xsi:type="dcterms:W3CDTF">2023-02-20T15:23:17Z</dcterms:modified>
  <cp:category/>
</cp:coreProperties>
</file>